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005" windowHeight="6165"/>
  </bookViews>
  <sheets>
    <sheet name="Цены20181106" sheetId="4" r:id="rId1"/>
  </sheets>
  <definedNames>
    <definedName name="_xlnm.Print_Area" localSheetId="0">Цены20181106!$C$7:$L$106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4"/>
  <c r="K3"/>
  <c r="L3" s="1"/>
  <c r="J3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8"/>
  <c r="M6"/>
  <c r="M5"/>
  <c r="M4"/>
  <c r="M2"/>
  <c r="K5"/>
  <c r="L5" s="1"/>
  <c r="J5"/>
  <c r="L11"/>
  <c r="L12"/>
  <c r="L23"/>
  <c r="L27"/>
  <c r="L28"/>
  <c r="L39"/>
  <c r="L43"/>
  <c r="L44"/>
  <c r="L55"/>
  <c r="L59"/>
  <c r="L71"/>
  <c r="L75"/>
  <c r="L76"/>
  <c r="L87"/>
  <c r="L91"/>
  <c r="L92"/>
  <c r="L103"/>
  <c r="L8"/>
  <c r="K9"/>
  <c r="L9" s="1"/>
  <c r="K10"/>
  <c r="L10" s="1"/>
  <c r="K11"/>
  <c r="K12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K24"/>
  <c r="L24" s="1"/>
  <c r="K25"/>
  <c r="L25" s="1"/>
  <c r="K26"/>
  <c r="L26" s="1"/>
  <c r="K27"/>
  <c r="K28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K40"/>
  <c r="L40" s="1"/>
  <c r="K41"/>
  <c r="L41" s="1"/>
  <c r="K42"/>
  <c r="L42" s="1"/>
  <c r="K43"/>
  <c r="K44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K56"/>
  <c r="L56" s="1"/>
  <c r="K57"/>
  <c r="L57" s="1"/>
  <c r="K58"/>
  <c r="L58" s="1"/>
  <c r="K59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K72"/>
  <c r="L72" s="1"/>
  <c r="K73"/>
  <c r="L73" s="1"/>
  <c r="K74"/>
  <c r="L74" s="1"/>
  <c r="K75"/>
  <c r="K76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K88"/>
  <c r="L88" s="1"/>
  <c r="K89"/>
  <c r="L89" s="1"/>
  <c r="K90"/>
  <c r="L90" s="1"/>
  <c r="K91"/>
  <c r="K92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K104"/>
  <c r="L104" s="1"/>
  <c r="K105"/>
  <c r="L105" s="1"/>
  <c r="K106"/>
  <c r="L106" s="1"/>
  <c r="K8"/>
  <c r="H106"/>
  <c r="H104"/>
  <c r="H103"/>
  <c r="H102"/>
  <c r="H101"/>
  <c r="H100"/>
  <c r="H99"/>
  <c r="H98"/>
  <c r="H97"/>
  <c r="H96"/>
  <c r="H90"/>
  <c r="H89"/>
  <c r="H88"/>
  <c r="H86"/>
  <c r="H84"/>
  <c r="H83"/>
  <c r="H82"/>
  <c r="H81"/>
  <c r="H80"/>
  <c r="H75"/>
  <c r="H74"/>
  <c r="H73"/>
  <c r="H72"/>
  <c r="H71"/>
  <c r="H70"/>
  <c r="H69"/>
  <c r="H68"/>
  <c r="H67"/>
  <c r="H66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J6"/>
  <c r="K6" s="1"/>
  <c r="L6" s="1"/>
  <c r="J4"/>
  <c r="K4" s="1"/>
  <c r="L4" s="1"/>
  <c r="J2"/>
  <c r="K2" s="1"/>
  <c r="L2" s="1"/>
</calcChain>
</file>

<file path=xl/sharedStrings.xml><?xml version="1.0" encoding="utf-8"?>
<sst xmlns="http://schemas.openxmlformats.org/spreadsheetml/2006/main" count="313" uniqueCount="213">
  <si>
    <t>(Б) Шри Ишопанишад</t>
  </si>
  <si>
    <t>Ср</t>
  </si>
  <si>
    <t>ШИБ</t>
  </si>
  <si>
    <t>Шри Ишопанишад</t>
  </si>
  <si>
    <t>ШИ</t>
  </si>
  <si>
    <t>Антья 2 Чайтанья Чаритамрита</t>
  </si>
  <si>
    <t>Маха</t>
  </si>
  <si>
    <t>ЧЯ2</t>
  </si>
  <si>
    <t>Антья 1 Чайтанья Чаритамрита</t>
  </si>
  <si>
    <t>ЧЯ1</t>
  </si>
  <si>
    <t>Мадх 5 Чайтанья Чаритамрита</t>
  </si>
  <si>
    <t>ЧМ5</t>
  </si>
  <si>
    <t>Мадх 4 Чайтанья Чаритамрита</t>
  </si>
  <si>
    <t>ЧМ4</t>
  </si>
  <si>
    <t>Мадх 3 Чайтанья Чаритамрита</t>
  </si>
  <si>
    <t>ЧМ3</t>
  </si>
  <si>
    <t>Мадх 2 Чайтанья Чаритамрита</t>
  </si>
  <si>
    <t>ЧМ2</t>
  </si>
  <si>
    <t>Мадх 1 Чайтанья Чаритамрита</t>
  </si>
  <si>
    <t>ЧМ1</t>
  </si>
  <si>
    <t>Ади 2 Чайтанья Чаритамрита</t>
  </si>
  <si>
    <t>ЧА2</t>
  </si>
  <si>
    <t>Ади 1 Чайтанья Чаритамрита</t>
  </si>
  <si>
    <t>ЧА1</t>
  </si>
  <si>
    <t>(Украинская кухня) Царский пир</t>
  </si>
  <si>
    <t>Мал</t>
  </si>
  <si>
    <t>ЦПУ</t>
  </si>
  <si>
    <t>(Русская кухня) Царский пир</t>
  </si>
  <si>
    <t>ЦПР</t>
  </si>
  <si>
    <t>(Итальянская кухня) Царский пир</t>
  </si>
  <si>
    <t>ЦПИ</t>
  </si>
  <si>
    <t>Царский пир</t>
  </si>
  <si>
    <t>ЦП</t>
  </si>
  <si>
    <t>Фотоочерк Бхагавад гита</t>
  </si>
  <si>
    <t>Биг</t>
  </si>
  <si>
    <t>ФБГ</t>
  </si>
  <si>
    <t>Учение Шри Чайтаньи</t>
  </si>
  <si>
    <t>УШЧ</t>
  </si>
  <si>
    <t>Учение Господа Капилы</t>
  </si>
  <si>
    <t>УГК</t>
  </si>
  <si>
    <t>Сознание Кришны - высшая система йоги</t>
  </si>
  <si>
    <t>СКВ</t>
  </si>
  <si>
    <t>Совершенство йоги</t>
  </si>
  <si>
    <t>СЙА</t>
  </si>
  <si>
    <t>СЙ</t>
  </si>
  <si>
    <t>Совершенные вопросы</t>
  </si>
  <si>
    <t>СВА</t>
  </si>
  <si>
    <t>СВ</t>
  </si>
  <si>
    <t>Свет Бхагаваты</t>
  </si>
  <si>
    <t>СБ</t>
  </si>
  <si>
    <t>Распространяйте книги</t>
  </si>
  <si>
    <t>РК</t>
  </si>
  <si>
    <t>Раджа видья - царь знания</t>
  </si>
  <si>
    <t>РВ</t>
  </si>
  <si>
    <t>Рамаяна</t>
  </si>
  <si>
    <t>РАМ</t>
  </si>
  <si>
    <t>1ШПрабхупада Шикшамрита том 1</t>
  </si>
  <si>
    <t>ПШ1</t>
  </si>
  <si>
    <t>(Рус) По ту сторону рождения и смерти</t>
  </si>
  <si>
    <t>ПТС</t>
  </si>
  <si>
    <t>Прабхупада</t>
  </si>
  <si>
    <t>ПР</t>
  </si>
  <si>
    <t>3 том Прабхупада Лиламрита</t>
  </si>
  <si>
    <t>ПЛ3</t>
  </si>
  <si>
    <t>2 том Прабхупада Лиламрита</t>
  </si>
  <si>
    <t>ПЛ2</t>
  </si>
  <si>
    <t>1 том Прабхупада Лиламрита</t>
  </si>
  <si>
    <t>ПЛ1</t>
  </si>
  <si>
    <t>Путь к совершенству</t>
  </si>
  <si>
    <t>ПКС</t>
  </si>
  <si>
    <t>(Каз) По ту сторону рождения и смерти</t>
  </si>
  <si>
    <t>ПК</t>
  </si>
  <si>
    <t>Путешествие вглубь себя</t>
  </si>
  <si>
    <t>ПВС</t>
  </si>
  <si>
    <t>Послание Бога</t>
  </si>
  <si>
    <t>ПБ</t>
  </si>
  <si>
    <t>Песенник ачарьев-вайшнавов</t>
  </si>
  <si>
    <t>ПАВ</t>
  </si>
  <si>
    <t>Очерки Ведической литературы</t>
  </si>
  <si>
    <t>ОВЛ</t>
  </si>
  <si>
    <t>Наука самоосознания</t>
  </si>
  <si>
    <t>НСТ</t>
  </si>
  <si>
    <t>Неизвестное сокровище Индии</t>
  </si>
  <si>
    <t>НСИ</t>
  </si>
  <si>
    <t>НСА</t>
  </si>
  <si>
    <t>На пути к Кришне</t>
  </si>
  <si>
    <t>НПК</t>
  </si>
  <si>
    <t>Нектар Преданности</t>
  </si>
  <si>
    <t>НП</t>
  </si>
  <si>
    <t>Нектар Наставлений</t>
  </si>
  <si>
    <t>НН</t>
  </si>
  <si>
    <t>Нарада бхакти сутра</t>
  </si>
  <si>
    <t>НБС</t>
  </si>
  <si>
    <t>Шри Намамрита</t>
  </si>
  <si>
    <t>НАМ</t>
  </si>
  <si>
    <t>Молитвы царицы Кунти</t>
  </si>
  <si>
    <t>МЦК</t>
  </si>
  <si>
    <t>2 ч Махабхарата</t>
  </si>
  <si>
    <t>МБ2</t>
  </si>
  <si>
    <t>1 ч Махабхарата</t>
  </si>
  <si>
    <t>МБ1</t>
  </si>
  <si>
    <t>Лёгкое путешествие</t>
  </si>
  <si>
    <t>ЛПА</t>
  </si>
  <si>
    <t>ЛП</t>
  </si>
  <si>
    <t xml:space="preserve">(Подар.) Кришна Де люкс </t>
  </si>
  <si>
    <t>КРД</t>
  </si>
  <si>
    <t>Том 2 Кришна</t>
  </si>
  <si>
    <t>КР2</t>
  </si>
  <si>
    <t>Том 1 Кришна</t>
  </si>
  <si>
    <t>КР1</t>
  </si>
  <si>
    <t>Кришна Верховная Личность Бога</t>
  </si>
  <si>
    <t>КВ</t>
  </si>
  <si>
    <t>Кришна Арт</t>
  </si>
  <si>
    <t>КА</t>
  </si>
  <si>
    <t>Жизнь происходит из жизни</t>
  </si>
  <si>
    <t>ЖЖ</t>
  </si>
  <si>
    <t>Ещё один шанс</t>
  </si>
  <si>
    <t>ЕОШ</t>
  </si>
  <si>
    <t>Духовный учитель и ученик</t>
  </si>
  <si>
    <t>ДУЧ</t>
  </si>
  <si>
    <t>Движение сознания Кришны в СССР</t>
  </si>
  <si>
    <t>ДСК</t>
  </si>
  <si>
    <t>Грихастха ашрам</t>
  </si>
  <si>
    <t>ГРА</t>
  </si>
  <si>
    <t>В поисках просветления</t>
  </si>
  <si>
    <t>ВПП</t>
  </si>
  <si>
    <t>Ведическое кулинарное искусство</t>
  </si>
  <si>
    <t>ВКИ</t>
  </si>
  <si>
    <t>Веда Тайны востока</t>
  </si>
  <si>
    <t>ВЕД</t>
  </si>
  <si>
    <t>Высший вкус</t>
  </si>
  <si>
    <t>ВВ</t>
  </si>
  <si>
    <t>Брошюра Прабхупада</t>
  </si>
  <si>
    <t>БРП</t>
  </si>
  <si>
    <t>Бесценный дар</t>
  </si>
  <si>
    <t>БД</t>
  </si>
  <si>
    <t>(Рус) Бхагавад Гита</t>
  </si>
  <si>
    <t>БГР</t>
  </si>
  <si>
    <t>(Мал) Бхагавад Гита</t>
  </si>
  <si>
    <t>БГМ</t>
  </si>
  <si>
    <t>(Каз) Бхагавад Гита</t>
  </si>
  <si>
    <t>БГК</t>
  </si>
  <si>
    <t>(Бол) Бхагавад Гита</t>
  </si>
  <si>
    <t>БГБ</t>
  </si>
  <si>
    <t>12 Шримад Бхагаватам 12</t>
  </si>
  <si>
    <t>12A</t>
  </si>
  <si>
    <t>120</t>
  </si>
  <si>
    <t>11.2 Шримад Бхагаватам 11.2</t>
  </si>
  <si>
    <t>112</t>
  </si>
  <si>
    <t>11.1 Шримад Бхагаватам 11.1</t>
  </si>
  <si>
    <t>111</t>
  </si>
  <si>
    <t>10.4 Шримад Бхагаватам 10.4</t>
  </si>
  <si>
    <t>104</t>
  </si>
  <si>
    <t>10.3 Шримад Бхагаватам 10.3</t>
  </si>
  <si>
    <t>103</t>
  </si>
  <si>
    <t>10.2 Шримад Бхагаватам 10.2</t>
  </si>
  <si>
    <t>102</t>
  </si>
  <si>
    <t>10.1 Шримад Бхагаватам 10.1</t>
  </si>
  <si>
    <t>101</t>
  </si>
  <si>
    <t>9.2 Шримад Бхагаватам 9.2</t>
  </si>
  <si>
    <t>092</t>
  </si>
  <si>
    <t>9.1 Шримад Бхагаватам 9.1</t>
  </si>
  <si>
    <t>091</t>
  </si>
  <si>
    <t>8.2 Шримад Бхагаватам 8.2</t>
  </si>
  <si>
    <t>082</t>
  </si>
  <si>
    <t>8.1 Шримад Бхагаватам 8.1</t>
  </si>
  <si>
    <t>081</t>
  </si>
  <si>
    <t>7.2 Шримад Бхагаватам 7.2</t>
  </si>
  <si>
    <t>072</t>
  </si>
  <si>
    <t>7.1 Шримад Бхагаватам 7.1</t>
  </si>
  <si>
    <t>071</t>
  </si>
  <si>
    <t>6.2 Шримад Бхагаватам 6.2</t>
  </si>
  <si>
    <t>062</t>
  </si>
  <si>
    <t>6.1 Шримад Бхагаватам 6.1</t>
  </si>
  <si>
    <t>061</t>
  </si>
  <si>
    <t>5.2 Шримад Бхагаватам 5.2</t>
  </si>
  <si>
    <t>052</t>
  </si>
  <si>
    <t>5.1 Шримад Бхагаватам 5.1</t>
  </si>
  <si>
    <t>051</t>
  </si>
  <si>
    <t>4.3 Шримад Бхагаватам 4.3</t>
  </si>
  <si>
    <t>043</t>
  </si>
  <si>
    <t>4.2 Шримад Бхагаватам 4.2</t>
  </si>
  <si>
    <t>042</t>
  </si>
  <si>
    <t>4.1 Шримад Бхагаватам 4.1</t>
  </si>
  <si>
    <t>041</t>
  </si>
  <si>
    <t>3.3 Шримад Бхагаватам 3.3</t>
  </si>
  <si>
    <t>033</t>
  </si>
  <si>
    <t>3.2 Шримад Бхагаватам 3.2</t>
  </si>
  <si>
    <t>032</t>
  </si>
  <si>
    <t>3.1 Шримад Бхагаватам 3.1</t>
  </si>
  <si>
    <t>031</t>
  </si>
  <si>
    <t>2 Шримад Бхагаватам 2</t>
  </si>
  <si>
    <t>020</t>
  </si>
  <si>
    <t>1.2 Шримад Бхагаватам 1.2</t>
  </si>
  <si>
    <t>012</t>
  </si>
  <si>
    <t>1.1 Шримад Бхагаватам 1.1</t>
  </si>
  <si>
    <t>011</t>
  </si>
  <si>
    <t>Себестоимость ББТ, Руб</t>
  </si>
  <si>
    <t>Наименование</t>
  </si>
  <si>
    <t>Год изд.</t>
  </si>
  <si>
    <t>к/п</t>
  </si>
  <si>
    <t>Кат.</t>
  </si>
  <si>
    <t>Очки</t>
  </si>
  <si>
    <t>Наим</t>
  </si>
  <si>
    <t>№п/п</t>
  </si>
  <si>
    <t>Комплект ШБ</t>
  </si>
  <si>
    <t>Комплект ЧЧ</t>
  </si>
  <si>
    <t>БГ</t>
  </si>
  <si>
    <t>Регионы и с/на в Тг</t>
  </si>
  <si>
    <t>Рекомендованная цена р-я в Тг</t>
  </si>
  <si>
    <t>Комплект ПЛ</t>
  </si>
  <si>
    <t>Наличие на нач.кв.</t>
  </si>
  <si>
    <t>Наличие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</si>
</sst>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1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strike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6"/>
  <sheetViews>
    <sheetView tabSelected="1" zoomScale="85" zoomScaleNormal="85" workbookViewId="0">
      <pane ySplit="7" topLeftCell="A8" activePane="bottomLeft" state="frozen"/>
      <selection pane="bottomLeft" activeCell="I6" sqref="I6"/>
    </sheetView>
  </sheetViews>
  <sheetFormatPr defaultRowHeight="15"/>
  <cols>
    <col min="1" max="1" width="1.42578125" customWidth="1"/>
    <col min="2" max="2" width="4.140625" customWidth="1"/>
    <col min="3" max="3" width="5.140625" bestFit="1" customWidth="1"/>
    <col min="4" max="4" width="6.5703125" customWidth="1"/>
    <col min="5" max="5" width="5.28515625" hidden="1" customWidth="1"/>
    <col min="6" max="6" width="5.42578125" hidden="1" customWidth="1"/>
    <col min="7" max="7" width="3.85546875" style="2" hidden="1" customWidth="1"/>
    <col min="8" max="8" width="5.42578125" customWidth="1"/>
    <col min="9" max="9" width="37.140625" bestFit="1" customWidth="1"/>
    <col min="10" max="11" width="7.28515625" style="1" customWidth="1"/>
    <col min="12" max="12" width="9" style="1" customWidth="1"/>
    <col min="13" max="13" width="8.7109375" style="1"/>
  </cols>
  <sheetData>
    <row r="2" spans="2:13">
      <c r="I2" s="19" t="s">
        <v>207</v>
      </c>
      <c r="J2" s="3">
        <f>J38</f>
        <v>115</v>
      </c>
      <c r="K2" s="21">
        <f t="shared" ref="K2:K6" si="0">ROUNDUP(J2*6*(1.16),-1)</f>
        <v>810</v>
      </c>
      <c r="L2" s="21">
        <f t="shared" ref="L2:L6" si="1">ROUNDUP(K2*(1.15),-1)</f>
        <v>940</v>
      </c>
      <c r="M2" s="3">
        <f>M38</f>
        <v>2984</v>
      </c>
    </row>
    <row r="3" spans="2:13">
      <c r="I3" s="19" t="s">
        <v>44</v>
      </c>
      <c r="J3" s="3">
        <f>J86</f>
        <v>12</v>
      </c>
      <c r="K3" s="21">
        <f t="shared" si="0"/>
        <v>90</v>
      </c>
      <c r="L3" s="21">
        <f t="shared" si="1"/>
        <v>110</v>
      </c>
      <c r="M3" s="3">
        <f>SUM(M86:M87)</f>
        <v>6714</v>
      </c>
    </row>
    <row r="4" spans="2:13" ht="15" customHeight="1">
      <c r="I4" s="19" t="s">
        <v>205</v>
      </c>
      <c r="J4" s="3">
        <f>SUM(J8:J33)</f>
        <v>4160</v>
      </c>
      <c r="K4" s="21">
        <f t="shared" si="0"/>
        <v>28960</v>
      </c>
      <c r="L4" s="21">
        <f t="shared" si="1"/>
        <v>33310</v>
      </c>
      <c r="M4" s="3">
        <f>MIN(M8:M33)</f>
        <v>72</v>
      </c>
    </row>
    <row r="5" spans="2:13" ht="15" customHeight="1">
      <c r="I5" s="19" t="s">
        <v>210</v>
      </c>
      <c r="J5" s="3">
        <f>SUM(J74:J76)</f>
        <v>808</v>
      </c>
      <c r="K5" s="21">
        <f t="shared" si="0"/>
        <v>5630</v>
      </c>
      <c r="L5" s="21">
        <f t="shared" si="1"/>
        <v>6480</v>
      </c>
      <c r="M5" s="3">
        <f>MIN(M74:M76)</f>
        <v>113</v>
      </c>
    </row>
    <row r="6" spans="2:13">
      <c r="I6" s="20" t="s">
        <v>206</v>
      </c>
      <c r="J6" s="3">
        <f>SUM(J96:J104)</f>
        <v>2078</v>
      </c>
      <c r="K6" s="21">
        <f t="shared" si="0"/>
        <v>14470</v>
      </c>
      <c r="L6" s="21">
        <f t="shared" si="1"/>
        <v>16650</v>
      </c>
      <c r="M6" s="3">
        <f>MIN(M96:M104)</f>
        <v>18</v>
      </c>
    </row>
    <row r="7" spans="2:13" ht="53.45" customHeight="1">
      <c r="B7" t="s">
        <v>212</v>
      </c>
      <c r="C7" s="12" t="s">
        <v>204</v>
      </c>
      <c r="D7" s="16" t="s">
        <v>203</v>
      </c>
      <c r="E7" s="15" t="s">
        <v>202</v>
      </c>
      <c r="F7" s="14" t="s">
        <v>201</v>
      </c>
      <c r="G7" s="14" t="s">
        <v>200</v>
      </c>
      <c r="H7" s="13" t="s">
        <v>199</v>
      </c>
      <c r="I7" s="13" t="s">
        <v>198</v>
      </c>
      <c r="J7" s="12" t="s">
        <v>197</v>
      </c>
      <c r="K7" s="17" t="s">
        <v>208</v>
      </c>
      <c r="L7" s="18" t="s">
        <v>209</v>
      </c>
      <c r="M7" s="18" t="s">
        <v>211</v>
      </c>
    </row>
    <row r="8" spans="2:13">
      <c r="B8" s="2">
        <f>IF(M8=0,0,1)</f>
        <v>1</v>
      </c>
      <c r="C8" s="4">
        <v>1</v>
      </c>
      <c r="D8" s="6" t="s">
        <v>196</v>
      </c>
      <c r="E8" s="5">
        <v>2</v>
      </c>
      <c r="F8" s="4" t="s">
        <v>6</v>
      </c>
      <c r="G8" s="3">
        <v>8</v>
      </c>
      <c r="H8" s="4" t="str">
        <f>""</f>
        <v/>
      </c>
      <c r="I8" s="4" t="s">
        <v>195</v>
      </c>
      <c r="J8" s="7">
        <v>139</v>
      </c>
      <c r="K8" s="21">
        <f>ROUNDUP(J8*6*(1.16),-1)</f>
        <v>970</v>
      </c>
      <c r="L8" s="21">
        <f>ROUNDUP(K8*(1.15),-1)</f>
        <v>1120</v>
      </c>
      <c r="M8" s="3">
        <v>91</v>
      </c>
    </row>
    <row r="9" spans="2:13">
      <c r="B9" s="2">
        <f t="shared" ref="B9:B72" si="2">IF(M9=0,0,1)</f>
        <v>1</v>
      </c>
      <c r="C9" s="4">
        <v>2</v>
      </c>
      <c r="D9" s="6" t="s">
        <v>194</v>
      </c>
      <c r="E9" s="5">
        <v>2</v>
      </c>
      <c r="F9" s="4" t="s">
        <v>6</v>
      </c>
      <c r="G9" s="3">
        <v>8</v>
      </c>
      <c r="H9" s="4" t="str">
        <f>""</f>
        <v/>
      </c>
      <c r="I9" s="4" t="s">
        <v>193</v>
      </c>
      <c r="J9" s="7">
        <v>136</v>
      </c>
      <c r="K9" s="21">
        <f t="shared" ref="K9:K72" si="3">ROUNDUP(J9*6*(1.16),-1)</f>
        <v>950</v>
      </c>
      <c r="L9" s="21">
        <f t="shared" ref="L9:L72" si="4">ROUNDUP(K9*(1.15),-1)</f>
        <v>1100</v>
      </c>
      <c r="M9" s="3">
        <v>111</v>
      </c>
    </row>
    <row r="10" spans="2:13">
      <c r="B10" s="2">
        <f t="shared" si="2"/>
        <v>1</v>
      </c>
      <c r="C10" s="4">
        <v>3</v>
      </c>
      <c r="D10" s="6" t="s">
        <v>192</v>
      </c>
      <c r="E10" s="5">
        <v>2</v>
      </c>
      <c r="F10" s="4" t="s">
        <v>6</v>
      </c>
      <c r="G10" s="3">
        <v>6</v>
      </c>
      <c r="H10" s="4" t="str">
        <f>""</f>
        <v/>
      </c>
      <c r="I10" s="4" t="s">
        <v>191</v>
      </c>
      <c r="J10" s="7">
        <v>171</v>
      </c>
      <c r="K10" s="21">
        <f t="shared" si="3"/>
        <v>1200</v>
      </c>
      <c r="L10" s="21">
        <f t="shared" si="4"/>
        <v>1380</v>
      </c>
      <c r="M10" s="3">
        <v>145</v>
      </c>
    </row>
    <row r="11" spans="2:13">
      <c r="B11" s="2">
        <f t="shared" si="2"/>
        <v>1</v>
      </c>
      <c r="C11" s="4">
        <v>4</v>
      </c>
      <c r="D11" s="6" t="s">
        <v>190</v>
      </c>
      <c r="E11" s="5">
        <v>2</v>
      </c>
      <c r="F11" s="4" t="s">
        <v>6</v>
      </c>
      <c r="G11" s="3">
        <v>8</v>
      </c>
      <c r="H11" s="4" t="str">
        <f>""</f>
        <v/>
      </c>
      <c r="I11" s="4" t="s">
        <v>189</v>
      </c>
      <c r="J11" s="7">
        <v>153</v>
      </c>
      <c r="K11" s="21">
        <f t="shared" si="3"/>
        <v>1070</v>
      </c>
      <c r="L11" s="21">
        <f t="shared" si="4"/>
        <v>1240</v>
      </c>
      <c r="M11" s="3">
        <v>154</v>
      </c>
    </row>
    <row r="12" spans="2:13">
      <c r="B12" s="2">
        <f t="shared" si="2"/>
        <v>1</v>
      </c>
      <c r="C12" s="4">
        <v>5</v>
      </c>
      <c r="D12" s="6" t="s">
        <v>188</v>
      </c>
      <c r="E12" s="5">
        <v>2</v>
      </c>
      <c r="F12" s="4" t="s">
        <v>6</v>
      </c>
      <c r="G12" s="3">
        <v>8</v>
      </c>
      <c r="H12" s="4" t="str">
        <f>""</f>
        <v/>
      </c>
      <c r="I12" s="4" t="s">
        <v>187</v>
      </c>
      <c r="J12" s="7">
        <v>147</v>
      </c>
      <c r="K12" s="21">
        <f t="shared" si="3"/>
        <v>1030</v>
      </c>
      <c r="L12" s="21">
        <f t="shared" si="4"/>
        <v>1190</v>
      </c>
      <c r="M12" s="3">
        <v>152</v>
      </c>
    </row>
    <row r="13" spans="2:13">
      <c r="B13" s="2">
        <f t="shared" si="2"/>
        <v>1</v>
      </c>
      <c r="C13" s="4">
        <v>6</v>
      </c>
      <c r="D13" s="6" t="s">
        <v>186</v>
      </c>
      <c r="E13" s="5">
        <v>2</v>
      </c>
      <c r="F13" s="4" t="s">
        <v>6</v>
      </c>
      <c r="G13" s="3">
        <v>8</v>
      </c>
      <c r="H13" s="4" t="str">
        <f>""</f>
        <v/>
      </c>
      <c r="I13" s="4" t="s">
        <v>185</v>
      </c>
      <c r="J13" s="7">
        <v>153</v>
      </c>
      <c r="K13" s="21">
        <f t="shared" si="3"/>
        <v>1070</v>
      </c>
      <c r="L13" s="21">
        <f t="shared" si="4"/>
        <v>1240</v>
      </c>
      <c r="M13" s="3">
        <v>152</v>
      </c>
    </row>
    <row r="14" spans="2:13">
      <c r="B14" s="2">
        <f t="shared" si="2"/>
        <v>1</v>
      </c>
      <c r="C14" s="4">
        <v>7</v>
      </c>
      <c r="D14" s="6" t="s">
        <v>184</v>
      </c>
      <c r="E14" s="5">
        <v>2</v>
      </c>
      <c r="F14" s="4" t="s">
        <v>6</v>
      </c>
      <c r="G14" s="3">
        <v>8</v>
      </c>
      <c r="H14" s="4" t="str">
        <f>""</f>
        <v/>
      </c>
      <c r="I14" s="4" t="s">
        <v>183</v>
      </c>
      <c r="J14" s="7">
        <v>171</v>
      </c>
      <c r="K14" s="21">
        <f t="shared" si="3"/>
        <v>1200</v>
      </c>
      <c r="L14" s="21">
        <f t="shared" si="4"/>
        <v>1380</v>
      </c>
      <c r="M14" s="3">
        <v>120</v>
      </c>
    </row>
    <row r="15" spans="2:13">
      <c r="B15" s="2">
        <f t="shared" si="2"/>
        <v>1</v>
      </c>
      <c r="C15" s="4">
        <v>8</v>
      </c>
      <c r="D15" s="6" t="s">
        <v>182</v>
      </c>
      <c r="E15" s="5">
        <v>2</v>
      </c>
      <c r="F15" s="4" t="s">
        <v>6</v>
      </c>
      <c r="G15" s="3">
        <v>8</v>
      </c>
      <c r="H15" s="4" t="str">
        <f>""</f>
        <v/>
      </c>
      <c r="I15" s="4" t="s">
        <v>181</v>
      </c>
      <c r="J15" s="7">
        <v>153</v>
      </c>
      <c r="K15" s="21">
        <f t="shared" si="3"/>
        <v>1070</v>
      </c>
      <c r="L15" s="21">
        <f t="shared" si="4"/>
        <v>1240</v>
      </c>
      <c r="M15" s="3">
        <v>108</v>
      </c>
    </row>
    <row r="16" spans="2:13">
      <c r="B16" s="2">
        <f t="shared" si="2"/>
        <v>1</v>
      </c>
      <c r="C16" s="4">
        <v>9</v>
      </c>
      <c r="D16" s="6" t="s">
        <v>180</v>
      </c>
      <c r="E16" s="5">
        <v>2</v>
      </c>
      <c r="F16" s="4" t="s">
        <v>6</v>
      </c>
      <c r="G16" s="3">
        <v>6</v>
      </c>
      <c r="H16" s="4" t="str">
        <f>""</f>
        <v/>
      </c>
      <c r="I16" s="4" t="s">
        <v>179</v>
      </c>
      <c r="J16" s="7">
        <v>171</v>
      </c>
      <c r="K16" s="21">
        <f t="shared" si="3"/>
        <v>1200</v>
      </c>
      <c r="L16" s="21">
        <f t="shared" si="4"/>
        <v>1380</v>
      </c>
      <c r="M16" s="3">
        <v>122</v>
      </c>
    </row>
    <row r="17" spans="2:13">
      <c r="B17" s="2">
        <f t="shared" si="2"/>
        <v>1</v>
      </c>
      <c r="C17" s="4">
        <v>10</v>
      </c>
      <c r="D17" s="6" t="s">
        <v>178</v>
      </c>
      <c r="E17" s="5">
        <v>2</v>
      </c>
      <c r="F17" s="4" t="s">
        <v>6</v>
      </c>
      <c r="G17" s="3">
        <v>10</v>
      </c>
      <c r="H17" s="4" t="str">
        <f>""</f>
        <v/>
      </c>
      <c r="I17" s="4" t="s">
        <v>177</v>
      </c>
      <c r="J17" s="7">
        <v>158</v>
      </c>
      <c r="K17" s="21">
        <f t="shared" si="3"/>
        <v>1100</v>
      </c>
      <c r="L17" s="21">
        <f t="shared" si="4"/>
        <v>1270</v>
      </c>
      <c r="M17" s="3">
        <v>113</v>
      </c>
    </row>
    <row r="18" spans="2:13">
      <c r="B18" s="2">
        <f t="shared" si="2"/>
        <v>1</v>
      </c>
      <c r="C18" s="4">
        <v>11</v>
      </c>
      <c r="D18" s="6" t="s">
        <v>176</v>
      </c>
      <c r="E18" s="5">
        <v>2</v>
      </c>
      <c r="F18" s="4" t="s">
        <v>6</v>
      </c>
      <c r="G18" s="3">
        <v>8</v>
      </c>
      <c r="H18" s="4" t="str">
        <f>""</f>
        <v/>
      </c>
      <c r="I18" s="4" t="s">
        <v>175</v>
      </c>
      <c r="J18" s="7">
        <v>158</v>
      </c>
      <c r="K18" s="21">
        <f t="shared" si="3"/>
        <v>1100</v>
      </c>
      <c r="L18" s="21">
        <f t="shared" si="4"/>
        <v>1270</v>
      </c>
      <c r="M18" s="3">
        <v>116</v>
      </c>
    </row>
    <row r="19" spans="2:13">
      <c r="B19" s="2">
        <f t="shared" si="2"/>
        <v>1</v>
      </c>
      <c r="C19" s="4">
        <v>12</v>
      </c>
      <c r="D19" s="6" t="s">
        <v>174</v>
      </c>
      <c r="E19" s="5">
        <v>2</v>
      </c>
      <c r="F19" s="4" t="s">
        <v>6</v>
      </c>
      <c r="G19" s="3">
        <v>10</v>
      </c>
      <c r="H19" s="4" t="str">
        <f>""</f>
        <v/>
      </c>
      <c r="I19" s="4" t="s">
        <v>173</v>
      </c>
      <c r="J19" s="7">
        <v>130</v>
      </c>
      <c r="K19" s="21">
        <f t="shared" si="3"/>
        <v>910</v>
      </c>
      <c r="L19" s="21">
        <f t="shared" si="4"/>
        <v>1050</v>
      </c>
      <c r="M19" s="3">
        <v>123</v>
      </c>
    </row>
    <row r="20" spans="2:13">
      <c r="B20" s="2">
        <f t="shared" si="2"/>
        <v>1</v>
      </c>
      <c r="C20" s="4">
        <v>13</v>
      </c>
      <c r="D20" s="6" t="s">
        <v>172</v>
      </c>
      <c r="E20" s="5">
        <v>2</v>
      </c>
      <c r="F20" s="4" t="s">
        <v>6</v>
      </c>
      <c r="G20" s="3">
        <v>10</v>
      </c>
      <c r="H20" s="4" t="str">
        <f>""</f>
        <v/>
      </c>
      <c r="I20" s="4" t="s">
        <v>171</v>
      </c>
      <c r="J20" s="7">
        <v>138</v>
      </c>
      <c r="K20" s="21">
        <f t="shared" si="3"/>
        <v>970</v>
      </c>
      <c r="L20" s="21">
        <f t="shared" si="4"/>
        <v>1120</v>
      </c>
      <c r="M20" s="3">
        <v>122</v>
      </c>
    </row>
    <row r="21" spans="2:13">
      <c r="B21" s="2">
        <f t="shared" si="2"/>
        <v>1</v>
      </c>
      <c r="C21" s="4">
        <v>14</v>
      </c>
      <c r="D21" s="6" t="s">
        <v>170</v>
      </c>
      <c r="E21" s="5">
        <v>2</v>
      </c>
      <c r="F21" s="4" t="s">
        <v>6</v>
      </c>
      <c r="G21" s="3">
        <v>10</v>
      </c>
      <c r="H21" s="4" t="str">
        <f>""</f>
        <v/>
      </c>
      <c r="I21" s="4" t="s">
        <v>169</v>
      </c>
      <c r="J21" s="7">
        <v>138</v>
      </c>
      <c r="K21" s="21">
        <f t="shared" si="3"/>
        <v>970</v>
      </c>
      <c r="L21" s="21">
        <f t="shared" si="4"/>
        <v>1120</v>
      </c>
      <c r="M21" s="3">
        <v>126</v>
      </c>
    </row>
    <row r="22" spans="2:13">
      <c r="B22" s="2">
        <f t="shared" si="2"/>
        <v>1</v>
      </c>
      <c r="C22" s="4">
        <v>15</v>
      </c>
      <c r="D22" s="6" t="s">
        <v>168</v>
      </c>
      <c r="E22" s="5">
        <v>2</v>
      </c>
      <c r="F22" s="4" t="s">
        <v>6</v>
      </c>
      <c r="G22" s="3">
        <v>10</v>
      </c>
      <c r="H22" s="4" t="str">
        <f>""</f>
        <v/>
      </c>
      <c r="I22" s="4" t="s">
        <v>167</v>
      </c>
      <c r="J22" s="7">
        <v>138</v>
      </c>
      <c r="K22" s="21">
        <f t="shared" si="3"/>
        <v>970</v>
      </c>
      <c r="L22" s="21">
        <f t="shared" si="4"/>
        <v>1120</v>
      </c>
      <c r="M22" s="3">
        <v>140</v>
      </c>
    </row>
    <row r="23" spans="2:13">
      <c r="B23" s="2">
        <f t="shared" si="2"/>
        <v>1</v>
      </c>
      <c r="C23" s="4">
        <v>16</v>
      </c>
      <c r="D23" s="6" t="s">
        <v>166</v>
      </c>
      <c r="E23" s="5">
        <v>2</v>
      </c>
      <c r="F23" s="4" t="s">
        <v>6</v>
      </c>
      <c r="G23" s="3">
        <v>10</v>
      </c>
      <c r="H23" s="4" t="str">
        <f>""</f>
        <v/>
      </c>
      <c r="I23" s="4" t="s">
        <v>165</v>
      </c>
      <c r="J23" s="7">
        <v>150</v>
      </c>
      <c r="K23" s="21">
        <f t="shared" si="3"/>
        <v>1050</v>
      </c>
      <c r="L23" s="21">
        <f t="shared" si="4"/>
        <v>1210</v>
      </c>
      <c r="M23" s="3">
        <v>138</v>
      </c>
    </row>
    <row r="24" spans="2:13">
      <c r="B24" s="2">
        <f t="shared" si="2"/>
        <v>1</v>
      </c>
      <c r="C24" s="4">
        <v>17</v>
      </c>
      <c r="D24" s="6" t="s">
        <v>164</v>
      </c>
      <c r="E24" s="5">
        <v>2</v>
      </c>
      <c r="F24" s="4" t="s">
        <v>6</v>
      </c>
      <c r="G24" s="3">
        <v>10</v>
      </c>
      <c r="H24" s="4" t="str">
        <f>""</f>
        <v/>
      </c>
      <c r="I24" s="4" t="s">
        <v>163</v>
      </c>
      <c r="J24" s="7">
        <v>134</v>
      </c>
      <c r="K24" s="21">
        <f t="shared" si="3"/>
        <v>940</v>
      </c>
      <c r="L24" s="21">
        <f t="shared" si="4"/>
        <v>1090</v>
      </c>
      <c r="M24" s="3">
        <v>138</v>
      </c>
    </row>
    <row r="25" spans="2:13">
      <c r="B25" s="2">
        <f t="shared" si="2"/>
        <v>1</v>
      </c>
      <c r="C25" s="4">
        <v>18</v>
      </c>
      <c r="D25" s="6" t="s">
        <v>162</v>
      </c>
      <c r="E25" s="5">
        <v>2</v>
      </c>
      <c r="F25" s="4" t="s">
        <v>6</v>
      </c>
      <c r="G25" s="3">
        <v>10</v>
      </c>
      <c r="H25" s="4" t="str">
        <f>""</f>
        <v/>
      </c>
      <c r="I25" s="4" t="s">
        <v>161</v>
      </c>
      <c r="J25" s="7">
        <v>134</v>
      </c>
      <c r="K25" s="21">
        <f t="shared" si="3"/>
        <v>940</v>
      </c>
      <c r="L25" s="21">
        <f t="shared" si="4"/>
        <v>1090</v>
      </c>
      <c r="M25" s="3">
        <v>169</v>
      </c>
    </row>
    <row r="26" spans="2:13">
      <c r="B26" s="2">
        <f t="shared" si="2"/>
        <v>1</v>
      </c>
      <c r="C26" s="4">
        <v>19</v>
      </c>
      <c r="D26" s="6" t="s">
        <v>160</v>
      </c>
      <c r="E26" s="5">
        <v>2</v>
      </c>
      <c r="F26" s="4" t="s">
        <v>6</v>
      </c>
      <c r="G26" s="3">
        <v>10</v>
      </c>
      <c r="H26" s="4" t="str">
        <f>""</f>
        <v/>
      </c>
      <c r="I26" s="4" t="s">
        <v>159</v>
      </c>
      <c r="J26" s="7">
        <v>134</v>
      </c>
      <c r="K26" s="21">
        <f t="shared" si="3"/>
        <v>940</v>
      </c>
      <c r="L26" s="21">
        <f t="shared" si="4"/>
        <v>1090</v>
      </c>
      <c r="M26" s="3">
        <v>161</v>
      </c>
    </row>
    <row r="27" spans="2:13">
      <c r="B27" s="2">
        <f t="shared" si="2"/>
        <v>1</v>
      </c>
      <c r="C27" s="4">
        <v>20</v>
      </c>
      <c r="D27" s="6" t="s">
        <v>158</v>
      </c>
      <c r="E27" s="5">
        <v>2</v>
      </c>
      <c r="F27" s="4" t="s">
        <v>6</v>
      </c>
      <c r="G27" s="3">
        <v>6</v>
      </c>
      <c r="H27" s="4" t="str">
        <f>""</f>
        <v/>
      </c>
      <c r="I27" s="4" t="s">
        <v>157</v>
      </c>
      <c r="J27" s="7">
        <v>206</v>
      </c>
      <c r="K27" s="21">
        <f t="shared" si="3"/>
        <v>1440</v>
      </c>
      <c r="L27" s="21">
        <f t="shared" si="4"/>
        <v>1660</v>
      </c>
      <c r="M27" s="3">
        <v>133</v>
      </c>
    </row>
    <row r="28" spans="2:13">
      <c r="B28" s="2">
        <f t="shared" si="2"/>
        <v>1</v>
      </c>
      <c r="C28" s="4">
        <v>21</v>
      </c>
      <c r="D28" s="6" t="s">
        <v>156</v>
      </c>
      <c r="E28" s="5">
        <v>2</v>
      </c>
      <c r="F28" s="4" t="s">
        <v>6</v>
      </c>
      <c r="G28" s="3">
        <v>6</v>
      </c>
      <c r="H28" s="4" t="str">
        <f>""</f>
        <v/>
      </c>
      <c r="I28" s="4" t="s">
        <v>155</v>
      </c>
      <c r="J28" s="7">
        <v>236</v>
      </c>
      <c r="K28" s="21">
        <f t="shared" si="3"/>
        <v>1650</v>
      </c>
      <c r="L28" s="21">
        <f t="shared" si="4"/>
        <v>1900</v>
      </c>
      <c r="M28" s="3">
        <v>129</v>
      </c>
    </row>
    <row r="29" spans="2:13">
      <c r="B29" s="2">
        <f t="shared" si="2"/>
        <v>1</v>
      </c>
      <c r="C29" s="4">
        <v>22</v>
      </c>
      <c r="D29" s="6" t="s">
        <v>154</v>
      </c>
      <c r="E29" s="5">
        <v>2</v>
      </c>
      <c r="F29" s="4" t="s">
        <v>6</v>
      </c>
      <c r="G29" s="3">
        <v>6</v>
      </c>
      <c r="H29" s="4" t="str">
        <f>""</f>
        <v/>
      </c>
      <c r="I29" s="4" t="s">
        <v>153</v>
      </c>
      <c r="J29" s="7">
        <v>216</v>
      </c>
      <c r="K29" s="21">
        <f t="shared" si="3"/>
        <v>1510</v>
      </c>
      <c r="L29" s="21">
        <f t="shared" si="4"/>
        <v>1740</v>
      </c>
      <c r="M29" s="3">
        <v>130</v>
      </c>
    </row>
    <row r="30" spans="2:13">
      <c r="B30" s="2">
        <f t="shared" si="2"/>
        <v>1</v>
      </c>
      <c r="C30" s="4">
        <v>23</v>
      </c>
      <c r="D30" s="6" t="s">
        <v>152</v>
      </c>
      <c r="E30" s="5">
        <v>2</v>
      </c>
      <c r="F30" s="4" t="s">
        <v>6</v>
      </c>
      <c r="G30" s="3">
        <v>6</v>
      </c>
      <c r="H30" s="4" t="str">
        <f>""</f>
        <v/>
      </c>
      <c r="I30" s="4" t="s">
        <v>151</v>
      </c>
      <c r="J30" s="7">
        <v>165</v>
      </c>
      <c r="K30" s="21">
        <f t="shared" si="3"/>
        <v>1150</v>
      </c>
      <c r="L30" s="21">
        <f t="shared" si="4"/>
        <v>1330</v>
      </c>
      <c r="M30" s="3">
        <v>102</v>
      </c>
    </row>
    <row r="31" spans="2:13">
      <c r="B31" s="2">
        <f t="shared" si="2"/>
        <v>1</v>
      </c>
      <c r="C31" s="4">
        <v>24</v>
      </c>
      <c r="D31" s="6" t="s">
        <v>150</v>
      </c>
      <c r="E31" s="5">
        <v>2</v>
      </c>
      <c r="F31" s="4" t="s">
        <v>6</v>
      </c>
      <c r="G31" s="3">
        <v>6</v>
      </c>
      <c r="H31" s="4" t="str">
        <f>""</f>
        <v/>
      </c>
      <c r="I31" s="4" t="s">
        <v>149</v>
      </c>
      <c r="J31" s="7">
        <v>212</v>
      </c>
      <c r="K31" s="21">
        <f t="shared" si="3"/>
        <v>1480</v>
      </c>
      <c r="L31" s="21">
        <f t="shared" si="4"/>
        <v>1710</v>
      </c>
      <c r="M31" s="3">
        <v>72</v>
      </c>
    </row>
    <row r="32" spans="2:13">
      <c r="B32" s="2">
        <f t="shared" si="2"/>
        <v>1</v>
      </c>
      <c r="C32" s="4">
        <v>25</v>
      </c>
      <c r="D32" s="6" t="s">
        <v>148</v>
      </c>
      <c r="E32" s="5">
        <v>2</v>
      </c>
      <c r="F32" s="4" t="s">
        <v>6</v>
      </c>
      <c r="G32" s="3">
        <v>6</v>
      </c>
      <c r="H32" s="4" t="str">
        <f>""</f>
        <v/>
      </c>
      <c r="I32" s="4" t="s">
        <v>147</v>
      </c>
      <c r="J32" s="7">
        <v>190</v>
      </c>
      <c r="K32" s="21">
        <f t="shared" si="3"/>
        <v>1330</v>
      </c>
      <c r="L32" s="21">
        <f t="shared" si="4"/>
        <v>1530</v>
      </c>
      <c r="M32" s="3">
        <v>138</v>
      </c>
    </row>
    <row r="33" spans="2:13">
      <c r="B33" s="2">
        <f t="shared" si="2"/>
        <v>1</v>
      </c>
      <c r="C33" s="4">
        <v>26</v>
      </c>
      <c r="D33" s="6" t="s">
        <v>146</v>
      </c>
      <c r="E33" s="5">
        <v>2</v>
      </c>
      <c r="F33" s="4" t="s">
        <v>6</v>
      </c>
      <c r="G33" s="3">
        <v>10</v>
      </c>
      <c r="H33" s="4" t="str">
        <f>""</f>
        <v/>
      </c>
      <c r="I33" s="4" t="s">
        <v>144</v>
      </c>
      <c r="J33" s="7">
        <v>129</v>
      </c>
      <c r="K33" s="21">
        <f t="shared" si="3"/>
        <v>900</v>
      </c>
      <c r="L33" s="21">
        <f t="shared" si="4"/>
        <v>1040</v>
      </c>
      <c r="M33" s="3">
        <v>116</v>
      </c>
    </row>
    <row r="34" spans="2:13" hidden="1">
      <c r="B34" s="2">
        <f t="shared" si="2"/>
        <v>0</v>
      </c>
      <c r="C34" s="4">
        <v>27</v>
      </c>
      <c r="D34" s="6" t="s">
        <v>145</v>
      </c>
      <c r="E34" s="5">
        <v>2</v>
      </c>
      <c r="F34" s="4" t="s">
        <v>6</v>
      </c>
      <c r="G34" s="3">
        <v>10</v>
      </c>
      <c r="H34" s="4">
        <v>2017</v>
      </c>
      <c r="I34" s="4" t="s">
        <v>144</v>
      </c>
      <c r="J34" s="7">
        <v>129</v>
      </c>
      <c r="K34" s="21">
        <f t="shared" si="3"/>
        <v>900</v>
      </c>
      <c r="L34" s="21">
        <f t="shared" si="4"/>
        <v>1040</v>
      </c>
      <c r="M34" s="3">
        <v>0</v>
      </c>
    </row>
    <row r="35" spans="2:13">
      <c r="B35" s="2">
        <f t="shared" si="2"/>
        <v>1</v>
      </c>
      <c r="C35" s="4">
        <v>28</v>
      </c>
      <c r="D35" s="6" t="s">
        <v>143</v>
      </c>
      <c r="E35" s="5">
        <v>2</v>
      </c>
      <c r="F35" s="4" t="s">
        <v>6</v>
      </c>
      <c r="G35" s="3">
        <v>6</v>
      </c>
      <c r="H35" s="4" t="str">
        <f>""</f>
        <v/>
      </c>
      <c r="I35" s="4" t="s">
        <v>142</v>
      </c>
      <c r="J35" s="7">
        <v>232</v>
      </c>
      <c r="K35" s="21">
        <f t="shared" si="3"/>
        <v>1620</v>
      </c>
      <c r="L35" s="21">
        <f t="shared" si="4"/>
        <v>1870</v>
      </c>
      <c r="M35" s="3">
        <v>50</v>
      </c>
    </row>
    <row r="36" spans="2:13">
      <c r="B36" s="2">
        <f t="shared" si="2"/>
        <v>1</v>
      </c>
      <c r="C36" s="4">
        <v>29</v>
      </c>
      <c r="D36" s="6" t="s">
        <v>141</v>
      </c>
      <c r="E36" s="5">
        <v>2</v>
      </c>
      <c r="F36" s="4" t="s">
        <v>6</v>
      </c>
      <c r="G36" s="3">
        <v>6</v>
      </c>
      <c r="H36" s="4" t="str">
        <f>""</f>
        <v/>
      </c>
      <c r="I36" s="4" t="s">
        <v>140</v>
      </c>
      <c r="J36" s="7">
        <v>148.52000000000001</v>
      </c>
      <c r="K36" s="21">
        <f t="shared" si="3"/>
        <v>1040</v>
      </c>
      <c r="L36" s="21">
        <f t="shared" si="4"/>
        <v>1200</v>
      </c>
      <c r="M36" s="3">
        <v>601</v>
      </c>
    </row>
    <row r="37" spans="2:13">
      <c r="B37" s="2">
        <f t="shared" si="2"/>
        <v>1</v>
      </c>
      <c r="C37" s="4">
        <v>30</v>
      </c>
      <c r="D37" s="6" t="s">
        <v>139</v>
      </c>
      <c r="E37" s="5">
        <v>2</v>
      </c>
      <c r="F37" s="4" t="s">
        <v>6</v>
      </c>
      <c r="G37" s="3">
        <v>8</v>
      </c>
      <c r="H37" s="4" t="str">
        <f>""</f>
        <v/>
      </c>
      <c r="I37" s="4" t="s">
        <v>138</v>
      </c>
      <c r="J37" s="7">
        <v>110</v>
      </c>
      <c r="K37" s="21">
        <f t="shared" si="3"/>
        <v>770</v>
      </c>
      <c r="L37" s="21">
        <f t="shared" si="4"/>
        <v>890</v>
      </c>
      <c r="M37" s="3">
        <v>320</v>
      </c>
    </row>
    <row r="38" spans="2:13">
      <c r="B38" s="2">
        <f t="shared" si="2"/>
        <v>1</v>
      </c>
      <c r="C38" s="4">
        <v>31</v>
      </c>
      <c r="D38" s="6" t="s">
        <v>137</v>
      </c>
      <c r="E38" s="5">
        <v>2</v>
      </c>
      <c r="F38" s="4" t="s">
        <v>6</v>
      </c>
      <c r="G38" s="3">
        <v>6</v>
      </c>
      <c r="H38" s="4" t="str">
        <f>""</f>
        <v/>
      </c>
      <c r="I38" s="4" t="s">
        <v>136</v>
      </c>
      <c r="J38" s="7">
        <v>115</v>
      </c>
      <c r="K38" s="21">
        <f t="shared" si="3"/>
        <v>810</v>
      </c>
      <c r="L38" s="21">
        <f t="shared" si="4"/>
        <v>940</v>
      </c>
      <c r="M38" s="3">
        <v>2984</v>
      </c>
    </row>
    <row r="39" spans="2:13">
      <c r="B39" s="2">
        <f t="shared" si="2"/>
        <v>1</v>
      </c>
      <c r="C39" s="4">
        <v>32</v>
      </c>
      <c r="D39" s="6" t="s">
        <v>135</v>
      </c>
      <c r="E39" s="5">
        <v>0.25</v>
      </c>
      <c r="F39" s="4" t="s">
        <v>25</v>
      </c>
      <c r="G39" s="3">
        <v>48</v>
      </c>
      <c r="H39" s="4" t="str">
        <f>""</f>
        <v/>
      </c>
      <c r="I39" s="4" t="s">
        <v>134</v>
      </c>
      <c r="J39" s="7">
        <v>20</v>
      </c>
      <c r="K39" s="21">
        <f t="shared" si="3"/>
        <v>140</v>
      </c>
      <c r="L39" s="21">
        <f t="shared" si="4"/>
        <v>170</v>
      </c>
      <c r="M39" s="3">
        <v>712</v>
      </c>
    </row>
    <row r="40" spans="2:13">
      <c r="B40" s="2">
        <f t="shared" si="2"/>
        <v>1</v>
      </c>
      <c r="C40" s="4">
        <v>33</v>
      </c>
      <c r="D40" s="6" t="s">
        <v>133</v>
      </c>
      <c r="E40" s="5">
        <v>0.25</v>
      </c>
      <c r="F40" s="4" t="s">
        <v>25</v>
      </c>
      <c r="G40" s="3">
        <v>100</v>
      </c>
      <c r="H40" s="4" t="str">
        <f>""</f>
        <v/>
      </c>
      <c r="I40" s="4" t="s">
        <v>132</v>
      </c>
      <c r="J40" s="7">
        <v>8</v>
      </c>
      <c r="K40" s="21">
        <f t="shared" si="3"/>
        <v>60</v>
      </c>
      <c r="L40" s="21">
        <f t="shared" si="4"/>
        <v>70</v>
      </c>
      <c r="M40" s="3">
        <v>77</v>
      </c>
    </row>
    <row r="41" spans="2:13">
      <c r="B41" s="2">
        <f t="shared" si="2"/>
        <v>1</v>
      </c>
      <c r="C41" s="4">
        <v>34</v>
      </c>
      <c r="D41" s="6" t="s">
        <v>131</v>
      </c>
      <c r="E41" s="5">
        <v>0.5</v>
      </c>
      <c r="F41" s="4" t="s">
        <v>1</v>
      </c>
      <c r="G41" s="3">
        <v>30</v>
      </c>
      <c r="H41" s="4" t="str">
        <f>""</f>
        <v/>
      </c>
      <c r="I41" s="4" t="s">
        <v>130</v>
      </c>
      <c r="J41" s="7">
        <v>36</v>
      </c>
      <c r="K41" s="21">
        <f t="shared" si="3"/>
        <v>260</v>
      </c>
      <c r="L41" s="21">
        <f t="shared" si="4"/>
        <v>300</v>
      </c>
      <c r="M41" s="3">
        <v>1867</v>
      </c>
    </row>
    <row r="42" spans="2:13">
      <c r="B42" s="2">
        <f t="shared" si="2"/>
        <v>1</v>
      </c>
      <c r="C42" s="4">
        <v>35</v>
      </c>
      <c r="D42" s="6" t="s">
        <v>129</v>
      </c>
      <c r="E42" s="5">
        <v>2</v>
      </c>
      <c r="F42" s="4" t="s">
        <v>6</v>
      </c>
      <c r="G42" s="3">
        <v>10</v>
      </c>
      <c r="H42" s="4" t="str">
        <f>""</f>
        <v/>
      </c>
      <c r="I42" s="4" t="s">
        <v>128</v>
      </c>
      <c r="J42" s="7">
        <v>67</v>
      </c>
      <c r="K42" s="21">
        <f t="shared" si="3"/>
        <v>470</v>
      </c>
      <c r="L42" s="21">
        <f t="shared" si="4"/>
        <v>550</v>
      </c>
      <c r="M42" s="3">
        <v>1478</v>
      </c>
    </row>
    <row r="43" spans="2:13">
      <c r="B43" s="2">
        <f t="shared" si="2"/>
        <v>1</v>
      </c>
      <c r="C43" s="4">
        <v>36</v>
      </c>
      <c r="D43" s="6" t="s">
        <v>127</v>
      </c>
      <c r="E43" s="5">
        <v>2</v>
      </c>
      <c r="F43" s="4" t="s">
        <v>6</v>
      </c>
      <c r="G43" s="3">
        <v>10</v>
      </c>
      <c r="H43" s="4" t="str">
        <f>""</f>
        <v/>
      </c>
      <c r="I43" s="4" t="s">
        <v>126</v>
      </c>
      <c r="J43" s="7">
        <v>170</v>
      </c>
      <c r="K43" s="21">
        <f t="shared" si="3"/>
        <v>1190</v>
      </c>
      <c r="L43" s="21">
        <f t="shared" si="4"/>
        <v>1370</v>
      </c>
      <c r="M43" s="3">
        <v>1534</v>
      </c>
    </row>
    <row r="44" spans="2:13">
      <c r="B44" s="2">
        <f t="shared" si="2"/>
        <v>1</v>
      </c>
      <c r="C44" s="4">
        <v>37</v>
      </c>
      <c r="D44" s="6" t="s">
        <v>125</v>
      </c>
      <c r="E44" s="5">
        <v>1</v>
      </c>
      <c r="F44" s="4" t="s">
        <v>34</v>
      </c>
      <c r="G44" s="3">
        <v>16</v>
      </c>
      <c r="H44" s="4" t="str">
        <f>""</f>
        <v/>
      </c>
      <c r="I44" s="4" t="s">
        <v>124</v>
      </c>
      <c r="J44" s="7">
        <v>39.5</v>
      </c>
      <c r="K44" s="21">
        <f t="shared" si="3"/>
        <v>280</v>
      </c>
      <c r="L44" s="21">
        <f t="shared" si="4"/>
        <v>330</v>
      </c>
      <c r="M44" s="3">
        <v>721</v>
      </c>
    </row>
    <row r="45" spans="2:13">
      <c r="B45" s="2">
        <f t="shared" si="2"/>
        <v>1</v>
      </c>
      <c r="C45" s="4">
        <v>38</v>
      </c>
      <c r="D45" s="6" t="s">
        <v>123</v>
      </c>
      <c r="E45" s="5">
        <v>1</v>
      </c>
      <c r="F45" s="4" t="s">
        <v>34</v>
      </c>
      <c r="G45" s="3">
        <v>16</v>
      </c>
      <c r="H45" s="4" t="str">
        <f>""</f>
        <v/>
      </c>
      <c r="I45" s="4" t="s">
        <v>122</v>
      </c>
      <c r="J45" s="7">
        <v>60.5</v>
      </c>
      <c r="K45" s="21">
        <f t="shared" si="3"/>
        <v>430</v>
      </c>
      <c r="L45" s="21">
        <f t="shared" si="4"/>
        <v>500</v>
      </c>
      <c r="M45" s="3">
        <v>101</v>
      </c>
    </row>
    <row r="46" spans="2:13">
      <c r="B46" s="2">
        <f t="shared" si="2"/>
        <v>1</v>
      </c>
      <c r="C46" s="4">
        <v>39</v>
      </c>
      <c r="D46" s="6" t="s">
        <v>121</v>
      </c>
      <c r="E46" s="5">
        <v>2</v>
      </c>
      <c r="F46" s="4" t="s">
        <v>6</v>
      </c>
      <c r="G46" s="3">
        <v>4</v>
      </c>
      <c r="H46" s="4" t="str">
        <f>""</f>
        <v/>
      </c>
      <c r="I46" s="4" t="s">
        <v>120</v>
      </c>
      <c r="J46" s="7">
        <v>259</v>
      </c>
      <c r="K46" s="21">
        <f t="shared" si="3"/>
        <v>1810</v>
      </c>
      <c r="L46" s="21">
        <f t="shared" si="4"/>
        <v>2090</v>
      </c>
      <c r="M46" s="3">
        <v>124</v>
      </c>
    </row>
    <row r="47" spans="2:13">
      <c r="B47" s="2">
        <f t="shared" si="2"/>
        <v>1</v>
      </c>
      <c r="C47" s="4">
        <v>40</v>
      </c>
      <c r="D47" s="6" t="s">
        <v>119</v>
      </c>
      <c r="E47" s="5">
        <v>2</v>
      </c>
      <c r="F47" s="4" t="s">
        <v>6</v>
      </c>
      <c r="G47" s="3">
        <v>10</v>
      </c>
      <c r="H47" s="4" t="str">
        <f>""</f>
        <v/>
      </c>
      <c r="I47" s="4" t="s">
        <v>118</v>
      </c>
      <c r="J47" s="7">
        <v>135</v>
      </c>
      <c r="K47" s="21">
        <f t="shared" si="3"/>
        <v>940</v>
      </c>
      <c r="L47" s="21">
        <f t="shared" si="4"/>
        <v>1090</v>
      </c>
      <c r="M47" s="3">
        <v>127</v>
      </c>
    </row>
    <row r="48" spans="2:13">
      <c r="B48" s="2">
        <f t="shared" si="2"/>
        <v>1</v>
      </c>
      <c r="C48" s="4">
        <v>41</v>
      </c>
      <c r="D48" s="6" t="s">
        <v>117</v>
      </c>
      <c r="E48" s="5">
        <v>1</v>
      </c>
      <c r="F48" s="4" t="s">
        <v>34</v>
      </c>
      <c r="G48" s="3">
        <v>16</v>
      </c>
      <c r="H48" s="4" t="str">
        <f>""</f>
        <v/>
      </c>
      <c r="I48" s="4" t="s">
        <v>116</v>
      </c>
      <c r="J48" s="7">
        <v>41</v>
      </c>
      <c r="K48" s="21">
        <f t="shared" si="3"/>
        <v>290</v>
      </c>
      <c r="L48" s="21">
        <f t="shared" si="4"/>
        <v>340</v>
      </c>
      <c r="M48" s="3">
        <v>1698</v>
      </c>
    </row>
    <row r="49" spans="2:13">
      <c r="B49" s="2">
        <f t="shared" si="2"/>
        <v>1</v>
      </c>
      <c r="C49" s="4">
        <v>42</v>
      </c>
      <c r="D49" s="6" t="s">
        <v>115</v>
      </c>
      <c r="E49" s="5">
        <v>0.5</v>
      </c>
      <c r="F49" s="4" t="s">
        <v>1</v>
      </c>
      <c r="G49" s="3">
        <v>24</v>
      </c>
      <c r="H49" s="4" t="str">
        <f>""</f>
        <v/>
      </c>
      <c r="I49" s="4" t="s">
        <v>114</v>
      </c>
      <c r="J49" s="7">
        <v>19.5</v>
      </c>
      <c r="K49" s="21">
        <f t="shared" si="3"/>
        <v>140</v>
      </c>
      <c r="L49" s="21">
        <f t="shared" si="4"/>
        <v>170</v>
      </c>
      <c r="M49" s="3">
        <v>873</v>
      </c>
    </row>
    <row r="50" spans="2:13" hidden="1">
      <c r="B50" s="2">
        <f t="shared" si="2"/>
        <v>0</v>
      </c>
      <c r="C50" s="4">
        <v>43</v>
      </c>
      <c r="D50" s="6" t="s">
        <v>113</v>
      </c>
      <c r="E50" s="5">
        <v>2</v>
      </c>
      <c r="F50" s="4" t="s">
        <v>6</v>
      </c>
      <c r="G50" s="3">
        <v>4</v>
      </c>
      <c r="H50" s="4" t="str">
        <f>""</f>
        <v/>
      </c>
      <c r="I50" s="4" t="s">
        <v>112</v>
      </c>
      <c r="J50" s="7">
        <v>950</v>
      </c>
      <c r="K50" s="21">
        <f t="shared" si="3"/>
        <v>6620</v>
      </c>
      <c r="L50" s="21">
        <f t="shared" si="4"/>
        <v>7620</v>
      </c>
      <c r="M50" s="3">
        <v>0</v>
      </c>
    </row>
    <row r="51" spans="2:13" hidden="1">
      <c r="B51" s="2">
        <f t="shared" si="2"/>
        <v>0</v>
      </c>
      <c r="C51" s="4">
        <v>44</v>
      </c>
      <c r="D51" s="6" t="s">
        <v>111</v>
      </c>
      <c r="E51" s="5">
        <v>2</v>
      </c>
      <c r="F51" s="4" t="s">
        <v>6</v>
      </c>
      <c r="G51" s="3">
        <v>6</v>
      </c>
      <c r="H51" s="4" t="str">
        <f>""</f>
        <v/>
      </c>
      <c r="I51" s="4" t="s">
        <v>110</v>
      </c>
      <c r="J51" s="7">
        <v>182</v>
      </c>
      <c r="K51" s="21">
        <f t="shared" si="3"/>
        <v>1270</v>
      </c>
      <c r="L51" s="21">
        <f t="shared" si="4"/>
        <v>1470</v>
      </c>
      <c r="M51" s="3">
        <v>0</v>
      </c>
    </row>
    <row r="52" spans="2:13">
      <c r="B52" s="2">
        <f t="shared" si="2"/>
        <v>1</v>
      </c>
      <c r="C52" s="4">
        <v>45</v>
      </c>
      <c r="D52" s="6" t="s">
        <v>109</v>
      </c>
      <c r="E52" s="5">
        <v>2</v>
      </c>
      <c r="F52" s="4" t="s">
        <v>6</v>
      </c>
      <c r="G52" s="3">
        <v>10</v>
      </c>
      <c r="H52" s="4" t="str">
        <f>""</f>
        <v/>
      </c>
      <c r="I52" s="4" t="s">
        <v>108</v>
      </c>
      <c r="J52" s="7">
        <v>63</v>
      </c>
      <c r="K52" s="21">
        <f t="shared" si="3"/>
        <v>440</v>
      </c>
      <c r="L52" s="21">
        <f t="shared" si="4"/>
        <v>510</v>
      </c>
      <c r="M52" s="3">
        <v>461</v>
      </c>
    </row>
    <row r="53" spans="2:13">
      <c r="B53" s="2">
        <f t="shared" si="2"/>
        <v>1</v>
      </c>
      <c r="C53" s="4">
        <v>46</v>
      </c>
      <c r="D53" s="6" t="s">
        <v>107</v>
      </c>
      <c r="E53" s="5">
        <v>2</v>
      </c>
      <c r="F53" s="4" t="s">
        <v>6</v>
      </c>
      <c r="G53" s="3">
        <v>10</v>
      </c>
      <c r="H53" s="4" t="str">
        <f>""</f>
        <v/>
      </c>
      <c r="I53" s="4" t="s">
        <v>106</v>
      </c>
      <c r="J53" s="7">
        <v>61</v>
      </c>
      <c r="K53" s="21">
        <f t="shared" si="3"/>
        <v>430</v>
      </c>
      <c r="L53" s="21">
        <f t="shared" si="4"/>
        <v>500</v>
      </c>
      <c r="M53" s="3">
        <v>461</v>
      </c>
    </row>
    <row r="54" spans="2:13" hidden="1">
      <c r="B54" s="2">
        <f t="shared" si="2"/>
        <v>0</v>
      </c>
      <c r="C54" s="4">
        <v>47</v>
      </c>
      <c r="D54" s="6" t="s">
        <v>105</v>
      </c>
      <c r="E54" s="5">
        <v>2</v>
      </c>
      <c r="F54" s="4" t="s">
        <v>6</v>
      </c>
      <c r="G54" s="3">
        <v>2</v>
      </c>
      <c r="H54" s="4" t="str">
        <f>""</f>
        <v/>
      </c>
      <c r="I54" s="4" t="s">
        <v>104</v>
      </c>
      <c r="J54" s="7">
        <v>715</v>
      </c>
      <c r="K54" s="21">
        <f t="shared" si="3"/>
        <v>4980</v>
      </c>
      <c r="L54" s="21">
        <f t="shared" si="4"/>
        <v>5730</v>
      </c>
      <c r="M54" s="3">
        <v>0</v>
      </c>
    </row>
    <row r="55" spans="2:13">
      <c r="B55" s="2">
        <f t="shared" si="2"/>
        <v>1</v>
      </c>
      <c r="C55" s="4">
        <v>48</v>
      </c>
      <c r="D55" s="6" t="s">
        <v>103</v>
      </c>
      <c r="E55" s="5">
        <v>0.25</v>
      </c>
      <c r="F55" s="4" t="s">
        <v>25</v>
      </c>
      <c r="G55" s="3">
        <v>40</v>
      </c>
      <c r="H55" s="4" t="str">
        <f>""</f>
        <v/>
      </c>
      <c r="I55" s="4" t="s">
        <v>101</v>
      </c>
      <c r="J55" s="7">
        <v>15.5</v>
      </c>
      <c r="K55" s="21">
        <f t="shared" si="3"/>
        <v>110</v>
      </c>
      <c r="L55" s="21">
        <f t="shared" si="4"/>
        <v>130</v>
      </c>
      <c r="M55" s="3">
        <v>1436</v>
      </c>
    </row>
    <row r="56" spans="2:13">
      <c r="B56" s="2">
        <f t="shared" si="2"/>
        <v>1</v>
      </c>
      <c r="C56" s="4">
        <v>49</v>
      </c>
      <c r="D56" s="6" t="s">
        <v>102</v>
      </c>
      <c r="E56" s="5">
        <v>0.25</v>
      </c>
      <c r="F56" s="4" t="s">
        <v>25</v>
      </c>
      <c r="G56" s="3">
        <v>42</v>
      </c>
      <c r="H56" s="4" t="str">
        <f>""</f>
        <v/>
      </c>
      <c r="I56" s="4" t="s">
        <v>101</v>
      </c>
      <c r="J56" s="7">
        <v>17.5</v>
      </c>
      <c r="K56" s="21">
        <f t="shared" si="3"/>
        <v>130</v>
      </c>
      <c r="L56" s="21">
        <f t="shared" si="4"/>
        <v>150</v>
      </c>
      <c r="M56" s="3">
        <v>924</v>
      </c>
    </row>
    <row r="57" spans="2:13" hidden="1">
      <c r="B57" s="2">
        <f t="shared" si="2"/>
        <v>0</v>
      </c>
      <c r="C57" s="4">
        <v>50</v>
      </c>
      <c r="D57" s="6" t="s">
        <v>100</v>
      </c>
      <c r="E57" s="5">
        <v>2</v>
      </c>
      <c r="F57" s="4" t="s">
        <v>6</v>
      </c>
      <c r="G57" s="3">
        <v>6</v>
      </c>
      <c r="H57" s="4" t="str">
        <f>""</f>
        <v/>
      </c>
      <c r="I57" s="4" t="s">
        <v>99</v>
      </c>
      <c r="J57" s="7">
        <v>178</v>
      </c>
      <c r="K57" s="21">
        <f t="shared" si="3"/>
        <v>1240</v>
      </c>
      <c r="L57" s="21">
        <f t="shared" si="4"/>
        <v>1430</v>
      </c>
      <c r="M57" s="3">
        <v>0</v>
      </c>
    </row>
    <row r="58" spans="2:13" hidden="1">
      <c r="B58" s="2">
        <f t="shared" si="2"/>
        <v>0</v>
      </c>
      <c r="C58" s="4">
        <v>51</v>
      </c>
      <c r="D58" s="6" t="s">
        <v>98</v>
      </c>
      <c r="E58" s="5">
        <v>2</v>
      </c>
      <c r="F58" s="4" t="s">
        <v>6</v>
      </c>
      <c r="G58" s="3">
        <v>8</v>
      </c>
      <c r="H58" s="4" t="str">
        <f>""</f>
        <v/>
      </c>
      <c r="I58" s="4" t="s">
        <v>97</v>
      </c>
      <c r="J58" s="7">
        <v>133</v>
      </c>
      <c r="K58" s="21">
        <f t="shared" si="3"/>
        <v>930</v>
      </c>
      <c r="L58" s="21">
        <f t="shared" si="4"/>
        <v>1070</v>
      </c>
      <c r="M58" s="3">
        <v>0</v>
      </c>
    </row>
    <row r="59" spans="2:13">
      <c r="B59" s="2">
        <f t="shared" si="2"/>
        <v>1</v>
      </c>
      <c r="C59" s="4">
        <v>52</v>
      </c>
      <c r="D59" s="6" t="s">
        <v>96</v>
      </c>
      <c r="E59" s="5">
        <v>1</v>
      </c>
      <c r="F59" s="4" t="s">
        <v>34</v>
      </c>
      <c r="G59" s="3">
        <v>16</v>
      </c>
      <c r="H59" s="4" t="str">
        <f>""</f>
        <v/>
      </c>
      <c r="I59" s="4" t="s">
        <v>95</v>
      </c>
      <c r="J59" s="7">
        <v>57</v>
      </c>
      <c r="K59" s="21">
        <f t="shared" si="3"/>
        <v>400</v>
      </c>
      <c r="L59" s="21">
        <f t="shared" si="4"/>
        <v>460</v>
      </c>
      <c r="M59" s="3">
        <v>170</v>
      </c>
    </row>
    <row r="60" spans="2:13" hidden="1">
      <c r="B60" s="2">
        <f t="shared" si="2"/>
        <v>0</v>
      </c>
      <c r="C60" s="4">
        <v>53</v>
      </c>
      <c r="D60" s="6" t="s">
        <v>94</v>
      </c>
      <c r="E60" s="5">
        <v>2</v>
      </c>
      <c r="F60" s="4" t="s">
        <v>6</v>
      </c>
      <c r="G60" s="3">
        <v>8</v>
      </c>
      <c r="H60" s="4" t="str">
        <f>""</f>
        <v/>
      </c>
      <c r="I60" s="4" t="s">
        <v>93</v>
      </c>
      <c r="J60" s="7">
        <v>152</v>
      </c>
      <c r="K60" s="21">
        <f t="shared" si="3"/>
        <v>1060</v>
      </c>
      <c r="L60" s="21">
        <f t="shared" si="4"/>
        <v>1220</v>
      </c>
      <c r="M60" s="3">
        <v>0</v>
      </c>
    </row>
    <row r="61" spans="2:13">
      <c r="B61" s="2">
        <f t="shared" si="2"/>
        <v>1</v>
      </c>
      <c r="C61" s="4">
        <v>54</v>
      </c>
      <c r="D61" s="6" t="s">
        <v>92</v>
      </c>
      <c r="E61" s="5">
        <v>1</v>
      </c>
      <c r="F61" s="4" t="s">
        <v>34</v>
      </c>
      <c r="G61" s="3">
        <v>20</v>
      </c>
      <c r="H61" s="4" t="str">
        <f>""</f>
        <v/>
      </c>
      <c r="I61" s="4" t="s">
        <v>91</v>
      </c>
      <c r="J61" s="7">
        <v>53.5</v>
      </c>
      <c r="K61" s="21">
        <f t="shared" si="3"/>
        <v>380</v>
      </c>
      <c r="L61" s="21">
        <f t="shared" si="4"/>
        <v>440</v>
      </c>
      <c r="M61" s="3">
        <v>64</v>
      </c>
    </row>
    <row r="62" spans="2:13">
      <c r="B62" s="2">
        <f t="shared" si="2"/>
        <v>1</v>
      </c>
      <c r="C62" s="4">
        <v>55</v>
      </c>
      <c r="D62" s="6" t="s">
        <v>90</v>
      </c>
      <c r="E62" s="5">
        <v>0.25</v>
      </c>
      <c r="F62" s="4" t="s">
        <v>25</v>
      </c>
      <c r="G62" s="3">
        <v>40</v>
      </c>
      <c r="H62" s="4" t="str">
        <f>""</f>
        <v/>
      </c>
      <c r="I62" s="4" t="s">
        <v>89</v>
      </c>
      <c r="J62" s="7">
        <v>20</v>
      </c>
      <c r="K62" s="21">
        <f t="shared" si="3"/>
        <v>140</v>
      </c>
      <c r="L62" s="21">
        <f t="shared" si="4"/>
        <v>170</v>
      </c>
      <c r="M62" s="3">
        <v>434</v>
      </c>
    </row>
    <row r="63" spans="2:13">
      <c r="B63" s="2">
        <f t="shared" si="2"/>
        <v>1</v>
      </c>
      <c r="C63" s="4">
        <v>56</v>
      </c>
      <c r="D63" s="6" t="s">
        <v>88</v>
      </c>
      <c r="E63" s="5">
        <v>2</v>
      </c>
      <c r="F63" s="4" t="s">
        <v>6</v>
      </c>
      <c r="G63" s="3">
        <v>8</v>
      </c>
      <c r="H63" s="4" t="str">
        <f>""</f>
        <v/>
      </c>
      <c r="I63" s="4" t="s">
        <v>87</v>
      </c>
      <c r="J63" s="7">
        <v>87</v>
      </c>
      <c r="K63" s="21">
        <f t="shared" si="3"/>
        <v>610</v>
      </c>
      <c r="L63" s="21">
        <f t="shared" si="4"/>
        <v>710</v>
      </c>
      <c r="M63" s="3">
        <v>549</v>
      </c>
    </row>
    <row r="64" spans="2:13">
      <c r="B64" s="2">
        <f t="shared" si="2"/>
        <v>1</v>
      </c>
      <c r="C64" s="4">
        <v>57</v>
      </c>
      <c r="D64" s="6" t="s">
        <v>86</v>
      </c>
      <c r="E64" s="5">
        <v>0.25</v>
      </c>
      <c r="F64" s="4" t="s">
        <v>25</v>
      </c>
      <c r="G64" s="3">
        <v>40</v>
      </c>
      <c r="H64" s="4" t="str">
        <f>""</f>
        <v/>
      </c>
      <c r="I64" s="4" t="s">
        <v>85</v>
      </c>
      <c r="J64" s="7">
        <v>13.5</v>
      </c>
      <c r="K64" s="21">
        <f t="shared" si="3"/>
        <v>100</v>
      </c>
      <c r="L64" s="21">
        <f t="shared" si="4"/>
        <v>120</v>
      </c>
      <c r="M64" s="3">
        <v>3528</v>
      </c>
    </row>
    <row r="65" spans="2:13">
      <c r="B65" s="2">
        <f t="shared" si="2"/>
        <v>1</v>
      </c>
      <c r="C65" s="4">
        <v>58</v>
      </c>
      <c r="D65" s="6" t="s">
        <v>84</v>
      </c>
      <c r="E65" s="5">
        <v>2</v>
      </c>
      <c r="F65" s="4" t="s">
        <v>6</v>
      </c>
      <c r="G65" s="3">
        <v>10</v>
      </c>
      <c r="H65" s="4">
        <v>2017</v>
      </c>
      <c r="I65" s="4" t="s">
        <v>80</v>
      </c>
      <c r="J65" s="7">
        <v>66</v>
      </c>
      <c r="K65" s="21">
        <f t="shared" si="3"/>
        <v>460</v>
      </c>
      <c r="L65" s="21">
        <f t="shared" si="4"/>
        <v>530</v>
      </c>
      <c r="M65" s="3">
        <v>500</v>
      </c>
    </row>
    <row r="66" spans="2:13">
      <c r="B66" s="2">
        <f t="shared" si="2"/>
        <v>1</v>
      </c>
      <c r="C66" s="8">
        <v>59</v>
      </c>
      <c r="D66" s="11" t="s">
        <v>83</v>
      </c>
      <c r="E66" s="10">
        <v>1</v>
      </c>
      <c r="F66" s="8" t="s">
        <v>34</v>
      </c>
      <c r="G66" s="9">
        <v>16</v>
      </c>
      <c r="H66" s="8" t="str">
        <f>""</f>
        <v/>
      </c>
      <c r="I66" s="4" t="s">
        <v>82</v>
      </c>
      <c r="J66" s="7">
        <v>106</v>
      </c>
      <c r="K66" s="21">
        <f t="shared" si="3"/>
        <v>740</v>
      </c>
      <c r="L66" s="21">
        <f t="shared" si="4"/>
        <v>860</v>
      </c>
      <c r="M66" s="3">
        <v>56</v>
      </c>
    </row>
    <row r="67" spans="2:13">
      <c r="B67" s="2">
        <f t="shared" si="2"/>
        <v>1</v>
      </c>
      <c r="C67" s="4">
        <v>60</v>
      </c>
      <c r="D67" s="6" t="s">
        <v>81</v>
      </c>
      <c r="E67" s="5">
        <v>2</v>
      </c>
      <c r="F67" s="4" t="s">
        <v>6</v>
      </c>
      <c r="G67" s="3">
        <v>12</v>
      </c>
      <c r="H67" s="4" t="str">
        <f>""</f>
        <v/>
      </c>
      <c r="I67" s="4" t="s">
        <v>80</v>
      </c>
      <c r="J67" s="7">
        <v>60.5</v>
      </c>
      <c r="K67" s="21">
        <f t="shared" si="3"/>
        <v>430</v>
      </c>
      <c r="L67" s="21">
        <f t="shared" si="4"/>
        <v>500</v>
      </c>
      <c r="M67" s="3">
        <v>1434</v>
      </c>
    </row>
    <row r="68" spans="2:13">
      <c r="B68" s="2">
        <f t="shared" si="2"/>
        <v>1</v>
      </c>
      <c r="C68" s="4">
        <v>61</v>
      </c>
      <c r="D68" s="6" t="s">
        <v>79</v>
      </c>
      <c r="E68" s="5">
        <v>0.5</v>
      </c>
      <c r="F68" s="4" t="s">
        <v>1</v>
      </c>
      <c r="G68" s="3">
        <v>30</v>
      </c>
      <c r="H68" s="4" t="str">
        <f>""</f>
        <v/>
      </c>
      <c r="I68" s="4" t="s">
        <v>78</v>
      </c>
      <c r="J68" s="7">
        <v>18</v>
      </c>
      <c r="K68" s="21">
        <f t="shared" si="3"/>
        <v>130</v>
      </c>
      <c r="L68" s="21">
        <f t="shared" si="4"/>
        <v>150</v>
      </c>
      <c r="M68" s="3">
        <v>815</v>
      </c>
    </row>
    <row r="69" spans="2:13">
      <c r="B69" s="2">
        <f t="shared" si="2"/>
        <v>1</v>
      </c>
      <c r="C69" s="4">
        <v>62</v>
      </c>
      <c r="D69" s="6" t="s">
        <v>77</v>
      </c>
      <c r="E69" s="5">
        <v>0.5</v>
      </c>
      <c r="F69" s="4" t="s">
        <v>1</v>
      </c>
      <c r="G69" s="3">
        <v>24</v>
      </c>
      <c r="H69" s="4" t="str">
        <f>""</f>
        <v/>
      </c>
      <c r="I69" s="4" t="s">
        <v>76</v>
      </c>
      <c r="J69" s="7">
        <v>10.8</v>
      </c>
      <c r="K69" s="21">
        <f t="shared" si="3"/>
        <v>80</v>
      </c>
      <c r="L69" s="21">
        <f t="shared" si="4"/>
        <v>100</v>
      </c>
      <c r="M69" s="3">
        <v>149</v>
      </c>
    </row>
    <row r="70" spans="2:13">
      <c r="B70" s="2">
        <f t="shared" si="2"/>
        <v>1</v>
      </c>
      <c r="C70" s="4">
        <v>63</v>
      </c>
      <c r="D70" s="6" t="s">
        <v>75</v>
      </c>
      <c r="E70" s="5">
        <v>0.25</v>
      </c>
      <c r="F70" s="4" t="s">
        <v>25</v>
      </c>
      <c r="G70" s="3">
        <v>60</v>
      </c>
      <c r="H70" s="4" t="str">
        <f>""</f>
        <v/>
      </c>
      <c r="I70" s="4" t="s">
        <v>74</v>
      </c>
      <c r="J70" s="7">
        <v>13</v>
      </c>
      <c r="K70" s="21">
        <f t="shared" si="3"/>
        <v>100</v>
      </c>
      <c r="L70" s="21">
        <f t="shared" si="4"/>
        <v>120</v>
      </c>
      <c r="M70" s="3">
        <v>2912</v>
      </c>
    </row>
    <row r="71" spans="2:13">
      <c r="B71" s="2">
        <f t="shared" si="2"/>
        <v>1</v>
      </c>
      <c r="C71" s="4">
        <v>64</v>
      </c>
      <c r="D71" s="6" t="s">
        <v>73</v>
      </c>
      <c r="E71" s="5">
        <v>1</v>
      </c>
      <c r="F71" s="4" t="s">
        <v>34</v>
      </c>
      <c r="G71" s="3">
        <v>14</v>
      </c>
      <c r="H71" s="4" t="str">
        <f>""</f>
        <v/>
      </c>
      <c r="I71" s="4" t="s">
        <v>72</v>
      </c>
      <c r="J71" s="7">
        <v>48.5</v>
      </c>
      <c r="K71" s="21">
        <f t="shared" si="3"/>
        <v>340</v>
      </c>
      <c r="L71" s="21">
        <f t="shared" si="4"/>
        <v>400</v>
      </c>
      <c r="M71" s="3">
        <v>1146</v>
      </c>
    </row>
    <row r="72" spans="2:13" hidden="1">
      <c r="B72" s="2">
        <f t="shared" si="2"/>
        <v>0</v>
      </c>
      <c r="C72" s="4">
        <v>65</v>
      </c>
      <c r="D72" s="6" t="s">
        <v>71</v>
      </c>
      <c r="E72" s="5">
        <v>0.25</v>
      </c>
      <c r="F72" s="4" t="s">
        <v>25</v>
      </c>
      <c r="G72" s="3">
        <v>60</v>
      </c>
      <c r="H72" s="4" t="str">
        <f>""</f>
        <v/>
      </c>
      <c r="I72" s="4" t="s">
        <v>70</v>
      </c>
      <c r="J72" s="7">
        <v>25</v>
      </c>
      <c r="K72" s="21">
        <f t="shared" si="3"/>
        <v>180</v>
      </c>
      <c r="L72" s="21">
        <f t="shared" si="4"/>
        <v>210</v>
      </c>
      <c r="M72" s="3">
        <v>0</v>
      </c>
    </row>
    <row r="73" spans="2:13" hidden="1">
      <c r="B73" s="2">
        <f t="shared" ref="B73:B106" si="5">IF(M73=0,0,1)</f>
        <v>0</v>
      </c>
      <c r="C73" s="4">
        <v>66</v>
      </c>
      <c r="D73" s="6" t="s">
        <v>69</v>
      </c>
      <c r="E73" s="5">
        <v>0.5</v>
      </c>
      <c r="F73" s="4" t="s">
        <v>1</v>
      </c>
      <c r="G73" s="3">
        <v>24</v>
      </c>
      <c r="H73" s="4" t="str">
        <f>""</f>
        <v/>
      </c>
      <c r="I73" s="4" t="s">
        <v>68</v>
      </c>
      <c r="J73" s="7">
        <v>26</v>
      </c>
      <c r="K73" s="21">
        <f t="shared" ref="K73:K106" si="6">ROUNDUP(J73*6*(1.16),-1)</f>
        <v>190</v>
      </c>
      <c r="L73" s="21">
        <f t="shared" ref="L73:L106" si="7">ROUNDUP(K73*(1.15),-1)</f>
        <v>220</v>
      </c>
      <c r="M73" s="3">
        <v>0</v>
      </c>
    </row>
    <row r="74" spans="2:13">
      <c r="B74" s="2">
        <f t="shared" si="5"/>
        <v>1</v>
      </c>
      <c r="C74" s="4">
        <v>67</v>
      </c>
      <c r="D74" s="6" t="s">
        <v>67</v>
      </c>
      <c r="E74" s="5">
        <v>2</v>
      </c>
      <c r="F74" s="4" t="s">
        <v>6</v>
      </c>
      <c r="G74" s="3">
        <v>6</v>
      </c>
      <c r="H74" s="4" t="str">
        <f>""</f>
        <v/>
      </c>
      <c r="I74" s="4" t="s">
        <v>66</v>
      </c>
      <c r="J74" s="7">
        <v>266</v>
      </c>
      <c r="K74" s="21">
        <f t="shared" si="6"/>
        <v>1860</v>
      </c>
      <c r="L74" s="21">
        <f t="shared" si="7"/>
        <v>2140</v>
      </c>
      <c r="M74" s="3">
        <v>120</v>
      </c>
    </row>
    <row r="75" spans="2:13">
      <c r="B75" s="2">
        <f t="shared" si="5"/>
        <v>1</v>
      </c>
      <c r="C75" s="4">
        <v>68</v>
      </c>
      <c r="D75" s="6" t="s">
        <v>65</v>
      </c>
      <c r="E75" s="5">
        <v>2</v>
      </c>
      <c r="F75" s="4" t="s">
        <v>6</v>
      </c>
      <c r="G75" s="7">
        <v>6</v>
      </c>
      <c r="H75" s="4" t="str">
        <f>""</f>
        <v/>
      </c>
      <c r="I75" s="4" t="s">
        <v>64</v>
      </c>
      <c r="J75" s="7">
        <v>210</v>
      </c>
      <c r="K75" s="21">
        <f t="shared" si="6"/>
        <v>1470</v>
      </c>
      <c r="L75" s="21">
        <f t="shared" si="7"/>
        <v>1700</v>
      </c>
      <c r="M75" s="3">
        <v>113</v>
      </c>
    </row>
    <row r="76" spans="2:13">
      <c r="B76" s="2">
        <f t="shared" si="5"/>
        <v>1</v>
      </c>
      <c r="C76" s="4">
        <v>69</v>
      </c>
      <c r="D76" s="6" t="s">
        <v>63</v>
      </c>
      <c r="E76" s="5"/>
      <c r="F76" s="4"/>
      <c r="G76" s="7"/>
      <c r="H76" s="4"/>
      <c r="I76" s="4" t="s">
        <v>62</v>
      </c>
      <c r="J76" s="7">
        <v>332</v>
      </c>
      <c r="K76" s="21">
        <f t="shared" si="6"/>
        <v>2320</v>
      </c>
      <c r="L76" s="21">
        <f t="shared" si="7"/>
        <v>2670</v>
      </c>
      <c r="M76" s="3">
        <v>276</v>
      </c>
    </row>
    <row r="77" spans="2:13">
      <c r="B77" s="2">
        <f t="shared" si="5"/>
        <v>1</v>
      </c>
      <c r="C77" s="4">
        <v>70</v>
      </c>
      <c r="D77" s="6" t="s">
        <v>61</v>
      </c>
      <c r="E77" s="5">
        <v>2</v>
      </c>
      <c r="F77" s="4" t="s">
        <v>6</v>
      </c>
      <c r="G77" s="3">
        <v>8</v>
      </c>
      <c r="H77" s="4">
        <v>2017</v>
      </c>
      <c r="I77" s="4" t="s">
        <v>60</v>
      </c>
      <c r="J77" s="7">
        <v>68</v>
      </c>
      <c r="K77" s="21">
        <f t="shared" si="6"/>
        <v>480</v>
      </c>
      <c r="L77" s="21">
        <f t="shared" si="7"/>
        <v>560</v>
      </c>
      <c r="M77" s="3">
        <v>952</v>
      </c>
    </row>
    <row r="78" spans="2:13">
      <c r="B78" s="2">
        <f t="shared" si="5"/>
        <v>1</v>
      </c>
      <c r="C78" s="4">
        <v>71</v>
      </c>
      <c r="D78" s="6" t="s">
        <v>59</v>
      </c>
      <c r="E78" s="5">
        <v>0.25</v>
      </c>
      <c r="F78" s="4" t="s">
        <v>25</v>
      </c>
      <c r="G78" s="3">
        <v>60</v>
      </c>
      <c r="H78" s="4">
        <v>2017</v>
      </c>
      <c r="I78" s="4" t="s">
        <v>58</v>
      </c>
      <c r="J78" s="7">
        <v>11.5</v>
      </c>
      <c r="K78" s="21">
        <f t="shared" si="6"/>
        <v>90</v>
      </c>
      <c r="L78" s="21">
        <f t="shared" si="7"/>
        <v>110</v>
      </c>
      <c r="M78" s="3">
        <v>5069</v>
      </c>
    </row>
    <row r="79" spans="2:13">
      <c r="B79" s="2">
        <f t="shared" si="5"/>
        <v>1</v>
      </c>
      <c r="C79" s="4">
        <v>72</v>
      </c>
      <c r="D79" s="6" t="s">
        <v>57</v>
      </c>
      <c r="E79" s="5">
        <v>2</v>
      </c>
      <c r="F79" s="4" t="s">
        <v>6</v>
      </c>
      <c r="G79" s="3">
        <v>6</v>
      </c>
      <c r="H79" s="4">
        <v>2017</v>
      </c>
      <c r="I79" s="4" t="s">
        <v>56</v>
      </c>
      <c r="J79" s="7">
        <v>145</v>
      </c>
      <c r="K79" s="21">
        <f t="shared" si="6"/>
        <v>1010</v>
      </c>
      <c r="L79" s="21">
        <f t="shared" si="7"/>
        <v>1170</v>
      </c>
      <c r="M79" s="3">
        <v>46</v>
      </c>
    </row>
    <row r="80" spans="2:13">
      <c r="B80" s="2">
        <f t="shared" si="5"/>
        <v>1</v>
      </c>
      <c r="C80" s="4">
        <v>73</v>
      </c>
      <c r="D80" s="6" t="s">
        <v>55</v>
      </c>
      <c r="E80" s="5">
        <v>2</v>
      </c>
      <c r="F80" s="4" t="s">
        <v>6</v>
      </c>
      <c r="G80" s="3">
        <v>8</v>
      </c>
      <c r="H80" s="4" t="str">
        <f>""</f>
        <v/>
      </c>
      <c r="I80" s="4" t="s">
        <v>54</v>
      </c>
      <c r="J80" s="7">
        <v>130</v>
      </c>
      <c r="K80" s="21">
        <f t="shared" si="6"/>
        <v>910</v>
      </c>
      <c r="L80" s="21">
        <f t="shared" si="7"/>
        <v>1050</v>
      </c>
      <c r="M80" s="3">
        <v>193</v>
      </c>
    </row>
    <row r="81" spans="2:13">
      <c r="B81" s="2">
        <f t="shared" si="5"/>
        <v>1</v>
      </c>
      <c r="C81" s="4">
        <v>74</v>
      </c>
      <c r="D81" s="6" t="s">
        <v>53</v>
      </c>
      <c r="E81" s="5">
        <v>0.25</v>
      </c>
      <c r="F81" s="4" t="s">
        <v>25</v>
      </c>
      <c r="G81" s="3">
        <v>60</v>
      </c>
      <c r="H81" s="4" t="str">
        <f>""</f>
        <v/>
      </c>
      <c r="I81" s="4" t="s">
        <v>52</v>
      </c>
      <c r="J81" s="7">
        <v>17</v>
      </c>
      <c r="K81" s="21">
        <f t="shared" si="6"/>
        <v>120</v>
      </c>
      <c r="L81" s="21">
        <f t="shared" si="7"/>
        <v>140</v>
      </c>
      <c r="M81" s="3">
        <v>1963</v>
      </c>
    </row>
    <row r="82" spans="2:13">
      <c r="B82" s="2">
        <f t="shared" si="5"/>
        <v>1</v>
      </c>
      <c r="C82" s="4">
        <v>75</v>
      </c>
      <c r="D82" s="6" t="s">
        <v>51</v>
      </c>
      <c r="E82" s="5">
        <v>0.25</v>
      </c>
      <c r="F82" s="4" t="s">
        <v>25</v>
      </c>
      <c r="G82" s="3">
        <v>32</v>
      </c>
      <c r="H82" s="4" t="str">
        <f>""</f>
        <v/>
      </c>
      <c r="I82" s="4" t="s">
        <v>50</v>
      </c>
      <c r="J82" s="7">
        <v>50</v>
      </c>
      <c r="K82" s="21">
        <f t="shared" si="6"/>
        <v>350</v>
      </c>
      <c r="L82" s="21">
        <f t="shared" si="7"/>
        <v>410</v>
      </c>
      <c r="M82" s="3">
        <v>44</v>
      </c>
    </row>
    <row r="83" spans="2:13" hidden="1">
      <c r="B83" s="2">
        <f t="shared" si="5"/>
        <v>0</v>
      </c>
      <c r="C83" s="4">
        <v>76</v>
      </c>
      <c r="D83" s="6" t="s">
        <v>49</v>
      </c>
      <c r="E83" s="5">
        <v>1</v>
      </c>
      <c r="F83" s="4" t="s">
        <v>34</v>
      </c>
      <c r="G83" s="3">
        <v>13</v>
      </c>
      <c r="H83" s="4" t="str">
        <f>""</f>
        <v/>
      </c>
      <c r="I83" s="4" t="s">
        <v>48</v>
      </c>
      <c r="J83" s="7">
        <v>117</v>
      </c>
      <c r="K83" s="21">
        <f t="shared" si="6"/>
        <v>820</v>
      </c>
      <c r="L83" s="21">
        <f t="shared" si="7"/>
        <v>950</v>
      </c>
      <c r="M83" s="3">
        <v>0</v>
      </c>
    </row>
    <row r="84" spans="2:13">
      <c r="B84" s="2">
        <f t="shared" si="5"/>
        <v>1</v>
      </c>
      <c r="C84" s="4">
        <v>77</v>
      </c>
      <c r="D84" s="6" t="s">
        <v>47</v>
      </c>
      <c r="E84" s="5">
        <v>0.25</v>
      </c>
      <c r="F84" s="4" t="s">
        <v>25</v>
      </c>
      <c r="G84" s="3">
        <v>40</v>
      </c>
      <c r="H84" s="4" t="str">
        <f>""</f>
        <v/>
      </c>
      <c r="I84" s="4" t="s">
        <v>45</v>
      </c>
      <c r="J84" s="7">
        <v>18.5</v>
      </c>
      <c r="K84" s="21">
        <f t="shared" si="6"/>
        <v>130</v>
      </c>
      <c r="L84" s="21">
        <f t="shared" si="7"/>
        <v>150</v>
      </c>
      <c r="M84" s="3">
        <v>482</v>
      </c>
    </row>
    <row r="85" spans="2:13">
      <c r="B85" s="2">
        <f t="shared" si="5"/>
        <v>1</v>
      </c>
      <c r="C85" s="4">
        <v>78</v>
      </c>
      <c r="D85" s="6" t="s">
        <v>46</v>
      </c>
      <c r="E85" s="5">
        <v>0.25</v>
      </c>
      <c r="F85" s="4" t="s">
        <v>25</v>
      </c>
      <c r="G85" s="3">
        <v>32</v>
      </c>
      <c r="H85" s="4">
        <v>2017</v>
      </c>
      <c r="I85" s="4" t="s">
        <v>45</v>
      </c>
      <c r="J85" s="7">
        <v>20</v>
      </c>
      <c r="K85" s="21">
        <f t="shared" si="6"/>
        <v>140</v>
      </c>
      <c r="L85" s="21">
        <f t="shared" si="7"/>
        <v>170</v>
      </c>
      <c r="M85" s="3">
        <v>2048</v>
      </c>
    </row>
    <row r="86" spans="2:13">
      <c r="B86" s="2">
        <f t="shared" si="5"/>
        <v>1</v>
      </c>
      <c r="C86" s="4">
        <v>79</v>
      </c>
      <c r="D86" s="6" t="s">
        <v>44</v>
      </c>
      <c r="E86" s="5">
        <v>0.25</v>
      </c>
      <c r="F86" s="4" t="s">
        <v>25</v>
      </c>
      <c r="G86" s="3">
        <v>50</v>
      </c>
      <c r="H86" s="4" t="str">
        <f>""</f>
        <v/>
      </c>
      <c r="I86" s="4" t="s">
        <v>42</v>
      </c>
      <c r="J86" s="7">
        <v>12</v>
      </c>
      <c r="K86" s="21">
        <f t="shared" si="6"/>
        <v>90</v>
      </c>
      <c r="L86" s="21">
        <f t="shared" si="7"/>
        <v>110</v>
      </c>
      <c r="M86" s="3">
        <v>1934</v>
      </c>
    </row>
    <row r="87" spans="2:13">
      <c r="B87" s="2">
        <f t="shared" si="5"/>
        <v>1</v>
      </c>
      <c r="C87" s="4">
        <v>80</v>
      </c>
      <c r="D87" s="6" t="s">
        <v>43</v>
      </c>
      <c r="E87" s="5">
        <v>0.25</v>
      </c>
      <c r="F87" s="4" t="s">
        <v>25</v>
      </c>
      <c r="G87" s="3">
        <v>60</v>
      </c>
      <c r="H87" s="4">
        <v>2017</v>
      </c>
      <c r="I87" s="4" t="s">
        <v>42</v>
      </c>
      <c r="J87" s="7">
        <v>12</v>
      </c>
      <c r="K87" s="21">
        <f t="shared" si="6"/>
        <v>90</v>
      </c>
      <c r="L87" s="21">
        <f t="shared" si="7"/>
        <v>110</v>
      </c>
      <c r="M87" s="3">
        <v>4780</v>
      </c>
    </row>
    <row r="88" spans="2:13">
      <c r="B88" s="2">
        <f t="shared" si="5"/>
        <v>1</v>
      </c>
      <c r="C88" s="4">
        <v>81</v>
      </c>
      <c r="D88" s="6" t="s">
        <v>41</v>
      </c>
      <c r="E88" s="5">
        <v>0.25</v>
      </c>
      <c r="F88" s="4" t="s">
        <v>25</v>
      </c>
      <c r="G88" s="3">
        <v>40</v>
      </c>
      <c r="H88" s="4" t="str">
        <f>""</f>
        <v/>
      </c>
      <c r="I88" s="4" t="s">
        <v>40</v>
      </c>
      <c r="J88" s="7">
        <v>16.5</v>
      </c>
      <c r="K88" s="21">
        <f t="shared" si="6"/>
        <v>120</v>
      </c>
      <c r="L88" s="21">
        <f t="shared" si="7"/>
        <v>140</v>
      </c>
      <c r="M88" s="3">
        <v>2263</v>
      </c>
    </row>
    <row r="89" spans="2:13">
      <c r="B89" s="2">
        <f t="shared" si="5"/>
        <v>1</v>
      </c>
      <c r="C89" s="4">
        <v>82</v>
      </c>
      <c r="D89" s="6" t="s">
        <v>39</v>
      </c>
      <c r="E89" s="5">
        <v>1</v>
      </c>
      <c r="F89" s="4" t="s">
        <v>34</v>
      </c>
      <c r="G89" s="3">
        <v>14</v>
      </c>
      <c r="H89" s="4" t="str">
        <f>""</f>
        <v/>
      </c>
      <c r="I89" s="4" t="s">
        <v>38</v>
      </c>
      <c r="J89" s="7">
        <v>48.5</v>
      </c>
      <c r="K89" s="21">
        <f t="shared" si="6"/>
        <v>340</v>
      </c>
      <c r="L89" s="21">
        <f t="shared" si="7"/>
        <v>400</v>
      </c>
      <c r="M89" s="3">
        <v>15</v>
      </c>
    </row>
    <row r="90" spans="2:13">
      <c r="B90" s="2">
        <f t="shared" si="5"/>
        <v>1</v>
      </c>
      <c r="C90" s="4">
        <v>83</v>
      </c>
      <c r="D90" s="6" t="s">
        <v>37</v>
      </c>
      <c r="E90" s="5">
        <v>1</v>
      </c>
      <c r="F90" s="4" t="s">
        <v>34</v>
      </c>
      <c r="G90" s="3">
        <v>14</v>
      </c>
      <c r="H90" s="4" t="str">
        <f>""</f>
        <v/>
      </c>
      <c r="I90" s="4" t="s">
        <v>36</v>
      </c>
      <c r="J90" s="7">
        <v>54</v>
      </c>
      <c r="K90" s="21">
        <f t="shared" si="6"/>
        <v>380</v>
      </c>
      <c r="L90" s="21">
        <f t="shared" si="7"/>
        <v>440</v>
      </c>
      <c r="M90" s="3">
        <v>1340</v>
      </c>
    </row>
    <row r="91" spans="2:13">
      <c r="B91" s="2">
        <f t="shared" si="5"/>
        <v>1</v>
      </c>
      <c r="C91" s="4">
        <v>84</v>
      </c>
      <c r="D91" s="6" t="s">
        <v>35</v>
      </c>
      <c r="E91" s="5">
        <v>1</v>
      </c>
      <c r="F91" s="4" t="s">
        <v>34</v>
      </c>
      <c r="G91" s="3">
        <v>10</v>
      </c>
      <c r="H91" s="4">
        <v>2017</v>
      </c>
      <c r="I91" s="4" t="s">
        <v>33</v>
      </c>
      <c r="J91" s="7">
        <v>160</v>
      </c>
      <c r="K91" s="21">
        <f t="shared" si="6"/>
        <v>1120</v>
      </c>
      <c r="L91" s="21">
        <f t="shared" si="7"/>
        <v>1290</v>
      </c>
      <c r="M91" s="3">
        <v>49</v>
      </c>
    </row>
    <row r="92" spans="2:13">
      <c r="B92" s="2">
        <f t="shared" si="5"/>
        <v>1</v>
      </c>
      <c r="C92" s="4">
        <v>85</v>
      </c>
      <c r="D92" s="6" t="s">
        <v>32</v>
      </c>
      <c r="E92" s="5">
        <v>0.25</v>
      </c>
      <c r="F92" s="4" t="s">
        <v>25</v>
      </c>
      <c r="G92" s="3">
        <v>60</v>
      </c>
      <c r="H92" s="4">
        <v>2017</v>
      </c>
      <c r="I92" s="4" t="s">
        <v>31</v>
      </c>
      <c r="J92" s="7">
        <v>12</v>
      </c>
      <c r="K92" s="21">
        <f t="shared" si="6"/>
        <v>90</v>
      </c>
      <c r="L92" s="21">
        <f t="shared" si="7"/>
        <v>110</v>
      </c>
      <c r="M92" s="3">
        <v>1952</v>
      </c>
    </row>
    <row r="93" spans="2:13">
      <c r="B93" s="2">
        <f t="shared" si="5"/>
        <v>1</v>
      </c>
      <c r="C93" s="4">
        <v>86</v>
      </c>
      <c r="D93" s="6" t="s">
        <v>30</v>
      </c>
      <c r="E93" s="5">
        <v>0.25</v>
      </c>
      <c r="F93" s="4" t="s">
        <v>25</v>
      </c>
      <c r="G93" s="3">
        <v>60</v>
      </c>
      <c r="H93" s="4">
        <v>2017</v>
      </c>
      <c r="I93" s="4" t="s">
        <v>29</v>
      </c>
      <c r="J93" s="7">
        <v>12</v>
      </c>
      <c r="K93" s="21">
        <f t="shared" si="6"/>
        <v>90</v>
      </c>
      <c r="L93" s="21">
        <f t="shared" si="7"/>
        <v>110</v>
      </c>
      <c r="M93" s="3">
        <v>1840</v>
      </c>
    </row>
    <row r="94" spans="2:13">
      <c r="B94" s="2">
        <f t="shared" si="5"/>
        <v>1</v>
      </c>
      <c r="C94" s="4">
        <v>87</v>
      </c>
      <c r="D94" s="6" t="s">
        <v>28</v>
      </c>
      <c r="E94" s="5">
        <v>0.25</v>
      </c>
      <c r="F94" s="4" t="s">
        <v>25</v>
      </c>
      <c r="G94" s="3">
        <v>60</v>
      </c>
      <c r="H94" s="4">
        <v>2017</v>
      </c>
      <c r="I94" s="4" t="s">
        <v>27</v>
      </c>
      <c r="J94" s="7">
        <v>12.5</v>
      </c>
      <c r="K94" s="21">
        <f t="shared" si="6"/>
        <v>90</v>
      </c>
      <c r="L94" s="21">
        <f t="shared" si="7"/>
        <v>110</v>
      </c>
      <c r="M94" s="3">
        <v>2344</v>
      </c>
    </row>
    <row r="95" spans="2:13">
      <c r="B95" s="2">
        <f t="shared" si="5"/>
        <v>1</v>
      </c>
      <c r="C95" s="4">
        <v>88</v>
      </c>
      <c r="D95" s="6" t="s">
        <v>26</v>
      </c>
      <c r="E95" s="5">
        <v>0.25</v>
      </c>
      <c r="F95" s="4" t="s">
        <v>25</v>
      </c>
      <c r="G95" s="3">
        <v>60</v>
      </c>
      <c r="H95" s="4">
        <v>2017</v>
      </c>
      <c r="I95" s="4" t="s">
        <v>24</v>
      </c>
      <c r="J95" s="7">
        <v>12</v>
      </c>
      <c r="K95" s="21">
        <f t="shared" si="6"/>
        <v>90</v>
      </c>
      <c r="L95" s="21">
        <f t="shared" si="7"/>
        <v>110</v>
      </c>
      <c r="M95" s="3">
        <v>1526</v>
      </c>
    </row>
    <row r="96" spans="2:13">
      <c r="B96" s="2">
        <f t="shared" si="5"/>
        <v>1</v>
      </c>
      <c r="C96" s="4">
        <v>89</v>
      </c>
      <c r="D96" s="6" t="s">
        <v>23</v>
      </c>
      <c r="E96" s="5">
        <v>2</v>
      </c>
      <c r="F96" s="4" t="s">
        <v>6</v>
      </c>
      <c r="G96" s="3">
        <v>6</v>
      </c>
      <c r="H96" s="4" t="str">
        <f>""</f>
        <v/>
      </c>
      <c r="I96" s="4" t="s">
        <v>22</v>
      </c>
      <c r="J96" s="7">
        <v>270</v>
      </c>
      <c r="K96" s="21">
        <f t="shared" si="6"/>
        <v>1880</v>
      </c>
      <c r="L96" s="21">
        <f t="shared" si="7"/>
        <v>2170</v>
      </c>
      <c r="M96" s="3">
        <v>47</v>
      </c>
    </row>
    <row r="97" spans="2:13">
      <c r="B97" s="2">
        <f t="shared" si="5"/>
        <v>1</v>
      </c>
      <c r="C97" s="4">
        <v>90</v>
      </c>
      <c r="D97" s="6" t="s">
        <v>21</v>
      </c>
      <c r="E97" s="5">
        <v>2</v>
      </c>
      <c r="F97" s="4" t="s">
        <v>6</v>
      </c>
      <c r="G97" s="3">
        <v>6</v>
      </c>
      <c r="H97" s="4" t="str">
        <f>""</f>
        <v/>
      </c>
      <c r="I97" s="4" t="s">
        <v>20</v>
      </c>
      <c r="J97" s="7">
        <v>232</v>
      </c>
      <c r="K97" s="21">
        <f t="shared" si="6"/>
        <v>1620</v>
      </c>
      <c r="L97" s="21">
        <f t="shared" si="7"/>
        <v>1870</v>
      </c>
      <c r="M97" s="3">
        <v>45</v>
      </c>
    </row>
    <row r="98" spans="2:13">
      <c r="B98" s="2">
        <f t="shared" si="5"/>
        <v>1</v>
      </c>
      <c r="C98" s="4">
        <v>91</v>
      </c>
      <c r="D98" s="6" t="s">
        <v>19</v>
      </c>
      <c r="E98" s="5">
        <v>2</v>
      </c>
      <c r="F98" s="4" t="s">
        <v>6</v>
      </c>
      <c r="G98" s="5">
        <v>6</v>
      </c>
      <c r="H98" s="4" t="str">
        <f>""</f>
        <v/>
      </c>
      <c r="I98" s="4" t="s">
        <v>18</v>
      </c>
      <c r="J98" s="3">
        <v>232</v>
      </c>
      <c r="K98" s="21">
        <f t="shared" si="6"/>
        <v>1620</v>
      </c>
      <c r="L98" s="21">
        <f t="shared" si="7"/>
        <v>1870</v>
      </c>
      <c r="M98" s="3">
        <v>38</v>
      </c>
    </row>
    <row r="99" spans="2:13">
      <c r="B99" s="2">
        <f t="shared" si="5"/>
        <v>1</v>
      </c>
      <c r="C99" s="4">
        <v>92</v>
      </c>
      <c r="D99" s="6" t="s">
        <v>17</v>
      </c>
      <c r="E99" s="5">
        <v>2</v>
      </c>
      <c r="F99" s="4" t="s">
        <v>6</v>
      </c>
      <c r="G99" s="5">
        <v>6</v>
      </c>
      <c r="H99" s="4" t="str">
        <f>""</f>
        <v/>
      </c>
      <c r="I99" s="4" t="s">
        <v>16</v>
      </c>
      <c r="J99" s="3">
        <v>232</v>
      </c>
      <c r="K99" s="21">
        <f t="shared" si="6"/>
        <v>1620</v>
      </c>
      <c r="L99" s="21">
        <f t="shared" si="7"/>
        <v>1870</v>
      </c>
      <c r="M99" s="3">
        <v>37</v>
      </c>
    </row>
    <row r="100" spans="2:13">
      <c r="B100" s="2">
        <f t="shared" si="5"/>
        <v>1</v>
      </c>
      <c r="C100" s="4">
        <v>93</v>
      </c>
      <c r="D100" s="6" t="s">
        <v>15</v>
      </c>
      <c r="E100" s="5">
        <v>2</v>
      </c>
      <c r="F100" s="4" t="s">
        <v>6</v>
      </c>
      <c r="G100" s="5">
        <v>6</v>
      </c>
      <c r="H100" s="4" t="str">
        <f>""</f>
        <v/>
      </c>
      <c r="I100" s="4" t="s">
        <v>14</v>
      </c>
      <c r="J100" s="3">
        <v>215</v>
      </c>
      <c r="K100" s="21">
        <f t="shared" si="6"/>
        <v>1500</v>
      </c>
      <c r="L100" s="21">
        <f t="shared" si="7"/>
        <v>1730</v>
      </c>
      <c r="M100" s="3">
        <v>43</v>
      </c>
    </row>
    <row r="101" spans="2:13">
      <c r="B101" s="2">
        <f t="shared" si="5"/>
        <v>1</v>
      </c>
      <c r="C101" s="4">
        <v>94</v>
      </c>
      <c r="D101" s="6" t="s">
        <v>13</v>
      </c>
      <c r="E101" s="5">
        <v>2</v>
      </c>
      <c r="F101" s="4" t="s">
        <v>6</v>
      </c>
      <c r="G101" s="5">
        <v>6</v>
      </c>
      <c r="H101" s="4" t="str">
        <f>""</f>
        <v/>
      </c>
      <c r="I101" s="4" t="s">
        <v>12</v>
      </c>
      <c r="J101" s="3">
        <v>215</v>
      </c>
      <c r="K101" s="21">
        <f t="shared" si="6"/>
        <v>1500</v>
      </c>
      <c r="L101" s="21">
        <f t="shared" si="7"/>
        <v>1730</v>
      </c>
      <c r="M101" s="3">
        <v>43</v>
      </c>
    </row>
    <row r="102" spans="2:13">
      <c r="B102" s="2">
        <f t="shared" si="5"/>
        <v>1</v>
      </c>
      <c r="C102" s="4">
        <v>95</v>
      </c>
      <c r="D102" s="6" t="s">
        <v>11</v>
      </c>
      <c r="E102" s="5">
        <v>2</v>
      </c>
      <c r="F102" s="4" t="s">
        <v>6</v>
      </c>
      <c r="G102" s="5">
        <v>8</v>
      </c>
      <c r="H102" s="4" t="str">
        <f>""</f>
        <v/>
      </c>
      <c r="I102" s="4" t="s">
        <v>10</v>
      </c>
      <c r="J102" s="3">
        <v>232</v>
      </c>
      <c r="K102" s="21">
        <f t="shared" si="6"/>
        <v>1620</v>
      </c>
      <c r="L102" s="21">
        <f t="shared" si="7"/>
        <v>1870</v>
      </c>
      <c r="M102" s="3">
        <v>44</v>
      </c>
    </row>
    <row r="103" spans="2:13">
      <c r="B103" s="2">
        <f t="shared" si="5"/>
        <v>1</v>
      </c>
      <c r="C103" s="4">
        <v>96</v>
      </c>
      <c r="D103" s="6" t="s">
        <v>9</v>
      </c>
      <c r="E103" s="5">
        <v>2</v>
      </c>
      <c r="F103" s="4" t="s">
        <v>6</v>
      </c>
      <c r="G103" s="5">
        <v>6</v>
      </c>
      <c r="H103" s="4" t="str">
        <f>""</f>
        <v/>
      </c>
      <c r="I103" s="4" t="s">
        <v>8</v>
      </c>
      <c r="J103" s="3">
        <v>255</v>
      </c>
      <c r="K103" s="21">
        <f t="shared" si="6"/>
        <v>1780</v>
      </c>
      <c r="L103" s="21">
        <f t="shared" si="7"/>
        <v>2050</v>
      </c>
      <c r="M103" s="3">
        <v>50</v>
      </c>
    </row>
    <row r="104" spans="2:13">
      <c r="B104" s="2">
        <f t="shared" si="5"/>
        <v>1</v>
      </c>
      <c r="C104" s="4">
        <v>97</v>
      </c>
      <c r="D104" s="6" t="s">
        <v>7</v>
      </c>
      <c r="E104" s="5">
        <v>2</v>
      </c>
      <c r="F104" s="4" t="s">
        <v>6</v>
      </c>
      <c r="G104" s="5">
        <v>6</v>
      </c>
      <c r="H104" s="4" t="str">
        <f>""</f>
        <v/>
      </c>
      <c r="I104" s="4" t="s">
        <v>5</v>
      </c>
      <c r="J104" s="3">
        <v>195</v>
      </c>
      <c r="K104" s="21">
        <f t="shared" si="6"/>
        <v>1360</v>
      </c>
      <c r="L104" s="21">
        <f t="shared" si="7"/>
        <v>1570</v>
      </c>
      <c r="M104" s="3">
        <v>18</v>
      </c>
    </row>
    <row r="105" spans="2:13">
      <c r="B105" s="2">
        <f t="shared" si="5"/>
        <v>1</v>
      </c>
      <c r="C105" s="4">
        <v>98</v>
      </c>
      <c r="D105" s="6" t="s">
        <v>4</v>
      </c>
      <c r="E105" s="5">
        <v>0.5</v>
      </c>
      <c r="F105" s="4" t="s">
        <v>1</v>
      </c>
      <c r="G105" s="5">
        <v>24</v>
      </c>
      <c r="H105" s="4">
        <v>2017</v>
      </c>
      <c r="I105" s="4" t="s">
        <v>3</v>
      </c>
      <c r="J105" s="3">
        <v>23.5</v>
      </c>
      <c r="K105" s="21">
        <f t="shared" si="6"/>
        <v>170</v>
      </c>
      <c r="L105" s="21">
        <f t="shared" si="7"/>
        <v>200</v>
      </c>
      <c r="M105" s="3">
        <v>1891</v>
      </c>
    </row>
    <row r="106" spans="2:13">
      <c r="B106" s="2">
        <f t="shared" si="5"/>
        <v>1</v>
      </c>
      <c r="C106" s="4">
        <v>99</v>
      </c>
      <c r="D106" s="6" t="s">
        <v>2</v>
      </c>
      <c r="E106" s="5">
        <v>0.5</v>
      </c>
      <c r="F106" s="4" t="s">
        <v>1</v>
      </c>
      <c r="G106" s="5">
        <v>16</v>
      </c>
      <c r="H106" s="4" t="str">
        <f>""</f>
        <v/>
      </c>
      <c r="I106" s="4" t="s">
        <v>0</v>
      </c>
      <c r="J106" s="3">
        <v>50</v>
      </c>
      <c r="K106" s="21">
        <f t="shared" si="6"/>
        <v>350</v>
      </c>
      <c r="L106" s="21">
        <f t="shared" si="7"/>
        <v>410</v>
      </c>
      <c r="M106" s="3">
        <v>63</v>
      </c>
    </row>
  </sheetData>
  <conditionalFormatting sqref="B8:M106">
    <cfRule type="expression" dxfId="0" priority="2">
      <formula>$B8=0</formula>
    </cfRule>
  </conditionalFormatting>
  <pageMargins left="0.27" right="0.7" top="0.4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Цены20181106</vt:lpstr>
      <vt:lpstr>Цены20181106!Область_печати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2018-11-06T03:58:33Z</cp:lastPrinted>
  <dcterms:created xsi:type="dcterms:W3CDTF">2018-10-25T06:36:07Z</dcterms:created>
  <dcterms:modified xsi:type="dcterms:W3CDTF">2018-11-22T14:47:09Z</dcterms:modified>
</cp:coreProperties>
</file>